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720" windowHeight="11505" tabRatio="778" activeTab="2"/>
  </bookViews>
  <sheets>
    <sheet name="DANE" sheetId="1" r:id="rId1"/>
    <sheet name="NIERUCHOMOŚCI" sheetId="2" r:id="rId2"/>
    <sheet name="RUCHOMOŚCI" sheetId="3" r:id="rId3"/>
    <sheet name="WYKAZ " sheetId="4" r:id="rId4"/>
    <sheet name="Szczegółowy wykaz mienia" sheetId="5" r:id="rId5"/>
  </sheets>
  <definedNames>
    <definedName name="_xlnm.Print_Area" localSheetId="1">'NIERUCHOMOŚCI'!$A$2:$J$39</definedName>
    <definedName name="_xlnm.Print_Area" localSheetId="2">'RUCHOMOŚCI'!$B$3:$C$21</definedName>
    <definedName name="_xlnm.Print_Area" localSheetId="4">'Szczegółowy wykaz mienia'!$A$2:$D$63</definedName>
    <definedName name="_xlnm.Print_Area" localSheetId="3">'WYKAZ '!$B$1:$D$20</definedName>
  </definedNames>
  <calcPr fullCalcOnLoad="1"/>
</workbook>
</file>

<file path=xl/sharedStrings.xml><?xml version="1.0" encoding="utf-8"?>
<sst xmlns="http://schemas.openxmlformats.org/spreadsheetml/2006/main" count="285" uniqueCount="192">
  <si>
    <t>Adres</t>
  </si>
  <si>
    <t>RAZEM</t>
  </si>
  <si>
    <t>Rok budowy</t>
  </si>
  <si>
    <t>Nazwa nieruchomości</t>
  </si>
  <si>
    <t>Rodzaj ruchomości</t>
  </si>
  <si>
    <t>Środki trwałe KŚT III</t>
  </si>
  <si>
    <t>Środki trwałe KŚT V</t>
  </si>
  <si>
    <t>Liczba kondy-gnacji</t>
  </si>
  <si>
    <t>Konstrukcja wykonana z materiałów drewnianych?</t>
  </si>
  <si>
    <t>Konstrukcja z płyt warstwowych z palnym wypełnieniem?</t>
  </si>
  <si>
    <t>NIERUCHOMOŚCI</t>
  </si>
  <si>
    <t>Lp.</t>
  </si>
  <si>
    <t>DANE</t>
  </si>
  <si>
    <t>NIP</t>
  </si>
  <si>
    <t>REGON</t>
  </si>
  <si>
    <t>PKD</t>
  </si>
  <si>
    <t>ADRES</t>
  </si>
  <si>
    <t>WYKAZ WSZYSTKICH LOKALIZACJI, W KTÓRYCH PROWADZONA JEST DZIAŁALNOŚĆ</t>
  </si>
  <si>
    <t xml:space="preserve">Nazwa </t>
  </si>
  <si>
    <t>RAZEM Środki trwałe</t>
  </si>
  <si>
    <t>RAZEM Ruchomości pozostałe</t>
  </si>
  <si>
    <t>RAZEM:</t>
  </si>
  <si>
    <t>Nakłady inwestycyjne na remonty, wykończenie wnętrz w budynkach własnych</t>
  </si>
  <si>
    <t>Mienie zgłoszono wg wartości:</t>
  </si>
  <si>
    <t>NAZWA:</t>
  </si>
  <si>
    <t>Konstrukcja:  pokrycie dachu (np. dachówka, papa), konstrukcja dachu ( np. drewniana, stalowa), materiał i konstrukcja stropów, materiał i konstrukcja ścian budynku</t>
  </si>
  <si>
    <t>RAZEM RUCHOMOŚCI</t>
  </si>
  <si>
    <t>Wartości pieniężne w schowku (przewidywany maksymalny stan dzienny)</t>
  </si>
  <si>
    <t xml:space="preserve">Mienie użyczone, najmowane lub użytkowane na podstawie innej podobnej formy korzystania z cudzej rzeczy (wykaz w następnej zakładce) </t>
  </si>
  <si>
    <t xml:space="preserve">                       RUCHOMOŚCI</t>
  </si>
  <si>
    <t>Środki trwałe KŚT VII ( z wyłączeniem pojazdów podlegających ubezpieczeniom komunikacyjnym)</t>
  </si>
  <si>
    <t>WYKAZ RUCHOMEGO MIENIA UŻYCZONEGO, NAJMOWANEGO LUB UŻYTKOWANEGO NA PODSTAWIE INNEJ PODOBNEJ FORMY KORZYSTANIA Z CUDZEJ RZECZY</t>
  </si>
  <si>
    <t>Wojewódzki Szpital Podkarpacki im. Jana Pawła II w Krośnie</t>
  </si>
  <si>
    <t>ul. Korczyńska 57, 38-400 Krosno</t>
  </si>
  <si>
    <t>684-21-20-222</t>
  </si>
  <si>
    <t>000 308 620</t>
  </si>
  <si>
    <t>ul. Grodzka 45, 38-400 Krosno</t>
  </si>
  <si>
    <t>Budynek H Oddział Rehabilitacyjno – Dziecięcy</t>
  </si>
  <si>
    <t>Korczyńska 57</t>
  </si>
  <si>
    <t>Budynek „A”+1”E” ul. Korczyńska</t>
  </si>
  <si>
    <t>Budynek Pralni wraz z bud. Wody zapasowej</t>
  </si>
  <si>
    <t>Budynek „C” ul. Korczyńska</t>
  </si>
  <si>
    <t>Budynek „B” ul. Korczyńska</t>
  </si>
  <si>
    <t>Budynek „D” + „F” ul. Korczyńska</t>
  </si>
  <si>
    <t>Budynek Oddziału Opieki Paliatywnej</t>
  </si>
  <si>
    <t>Grodzka 45</t>
  </si>
  <si>
    <t>Budynek warsztatów zwierzętarni i hydroforni ul. Korczyńska</t>
  </si>
  <si>
    <t>Weranda karetek przy Szpitalu ul. Korczyńska</t>
  </si>
  <si>
    <t>Budynek Kuchni wraz z tunelem komunikacyjnym ul. Korczyńska</t>
  </si>
  <si>
    <t>Budynek – Apteka ul. Korczyńska</t>
  </si>
  <si>
    <t>Budynek G ul. Korczyńska</t>
  </si>
  <si>
    <t>Budynek Anatomii Patologicznej</t>
  </si>
  <si>
    <t>Budynek Tlenowni i Sprężarkowni ul. Korczyńska</t>
  </si>
  <si>
    <t>Stacja Trafo ul. Korczyńska</t>
  </si>
  <si>
    <t>Diagnostyczna Stacja Kontroli Pojazdów ul. Korczyńska</t>
  </si>
  <si>
    <t>Magazyn materiałów łatwopalnych ul. Korczyńska</t>
  </si>
  <si>
    <t>Budynek Stacji Trafo SO-1 ul. Korczyńska</t>
  </si>
  <si>
    <t>Spalarnia odpadów ul. Korczyńska</t>
  </si>
  <si>
    <t>Portiernia z chlorownią ul. Korczyńska</t>
  </si>
  <si>
    <t>Portiernia Nr 2 ul. Korczyńska</t>
  </si>
  <si>
    <t xml:space="preserve">Drogi, place, parkingi przy szpitalu ul. Korczyńska </t>
  </si>
  <si>
    <t>Lądowisko dla śmigłowców</t>
  </si>
  <si>
    <t xml:space="preserve">Budynek wymiennikowi ul. Grodzka </t>
  </si>
  <si>
    <t xml:space="preserve">Budynek chlorowni ścieków ul. Grodzka </t>
  </si>
  <si>
    <t xml:space="preserve">Osadnik Inhoffa ul.Grodzka </t>
  </si>
  <si>
    <t>Kotłownia gazowa</t>
  </si>
  <si>
    <t xml:space="preserve">WYKAZ ŚRODKÓW TRWAŁYCH </t>
  </si>
  <si>
    <t>Nr zewnętrzny</t>
  </si>
  <si>
    <t>Grupa GUS</t>
  </si>
  <si>
    <t>T-491-4-2-22</t>
  </si>
  <si>
    <t>Serwer IBM (Sieć)</t>
  </si>
  <si>
    <t>4</t>
  </si>
  <si>
    <t>T-491-4-5-47</t>
  </si>
  <si>
    <t>Serwer IBM X236 Xeon3, OGHz/3x73GB/1GB</t>
  </si>
  <si>
    <t>T-491-4-5-53</t>
  </si>
  <si>
    <t>Serwer x236 3,0 OGHZ/3x73GB/4GB</t>
  </si>
  <si>
    <t>T-491-4-5-91</t>
  </si>
  <si>
    <t>Komputerowy system do archiwizacji badań endoskopowych</t>
  </si>
  <si>
    <t>T-491-4-9-19</t>
  </si>
  <si>
    <t>Zestaw komputerowy z 2 monitorami</t>
  </si>
  <si>
    <t>T-491-4-9-20</t>
  </si>
  <si>
    <t>T-491-4-9-21</t>
  </si>
  <si>
    <t>T-491-4-9-35</t>
  </si>
  <si>
    <t>Serwer DELL Power Edge T410</t>
  </si>
  <si>
    <t>T-611-6-1-45</t>
  </si>
  <si>
    <t>System zasilania UPS</t>
  </si>
  <si>
    <t>6</t>
  </si>
  <si>
    <t>T-802-8-2-68</t>
  </si>
  <si>
    <t>Inkubatot Aton 850W</t>
  </si>
  <si>
    <t>8</t>
  </si>
  <si>
    <t>T-802-8-3-51</t>
  </si>
  <si>
    <t>Laparoskop chirurgiczny</t>
  </si>
  <si>
    <t>T-802-8-3-69</t>
  </si>
  <si>
    <t>Głowica liniowa do USG 5MHZ</t>
  </si>
  <si>
    <t>T-802-8-3-88</t>
  </si>
  <si>
    <t>Wiertarka ortopedyczna Elan</t>
  </si>
  <si>
    <t>T-802-8-4-3</t>
  </si>
  <si>
    <t>CCD kamera do artoskopii typ PV 206</t>
  </si>
  <si>
    <t>T-802-8-4-36</t>
  </si>
  <si>
    <t>Mikroskop operacyjny okulistyczny</t>
  </si>
  <si>
    <t>T-802-8-4-40</t>
  </si>
  <si>
    <t>Aparat RTG Siremobil 2000</t>
  </si>
  <si>
    <t>T-802-8-5-28</t>
  </si>
  <si>
    <t>Mammograf Sinegraphe DMR 3600</t>
  </si>
  <si>
    <t>T-802-8-6-28</t>
  </si>
  <si>
    <t>Aparat do znieczulania Flexima</t>
  </si>
  <si>
    <t>T-802-8-6-78</t>
  </si>
  <si>
    <t>Echokardiograf Sonos 2000</t>
  </si>
  <si>
    <t>T-802-8-7-56</t>
  </si>
  <si>
    <t>Aparat do USG Sonoline Versa Pro</t>
  </si>
  <si>
    <t>T-802-8-7-57</t>
  </si>
  <si>
    <t>Aparat do USG Sonoline Prima</t>
  </si>
  <si>
    <t>T-802-8-7-58</t>
  </si>
  <si>
    <t>T-802-8-7-59</t>
  </si>
  <si>
    <t>Aparat do USG Versa Pro</t>
  </si>
  <si>
    <t>T-802-8-8-14</t>
  </si>
  <si>
    <t>Inkubator transportowy</t>
  </si>
  <si>
    <t>T-802-8-9-3</t>
  </si>
  <si>
    <t>Głowica pediatryczna</t>
  </si>
  <si>
    <t>T-802-8-9-4</t>
  </si>
  <si>
    <t>Mikroskop operacyjny</t>
  </si>
  <si>
    <t>T-802-8-9-53</t>
  </si>
  <si>
    <t xml:space="preserve">Ureterorenoskop </t>
  </si>
  <si>
    <t>T-802-8-10-29</t>
  </si>
  <si>
    <t>Aparat do USG Logiq 400 CL Pro</t>
  </si>
  <si>
    <t>T-802-8-11-29</t>
  </si>
  <si>
    <t>Głowica do USG 7,5L40+LINEAR ARRAY 7,5MHZ model no 05132480</t>
  </si>
  <si>
    <t>T-802-8-11-30</t>
  </si>
  <si>
    <t>Głowica do USG 7,5L40+LINEAR ARRAY 7,5MHZ seria no 05132480</t>
  </si>
  <si>
    <t>T-802-8-11-62</t>
  </si>
  <si>
    <t>Sterylizator plazmowy Sterrad 100S</t>
  </si>
  <si>
    <t>T-802-8-11-72</t>
  </si>
  <si>
    <t>Aparat USG typ ENVISOR</t>
  </si>
  <si>
    <t>T-802-8-12-17</t>
  </si>
  <si>
    <t>Aparat RTG z ramieniem C typ Ziehm 8000</t>
  </si>
  <si>
    <t>T-802-8-12-18</t>
  </si>
  <si>
    <t>Urządzenie do nawigacji operacjiendoprotezy stawu kolanowego</t>
  </si>
  <si>
    <t>T-802-8-12-65</t>
  </si>
  <si>
    <t>Aparat USG Siemens Acuson Antares ZIEHM 8000</t>
  </si>
  <si>
    <t>T-802-8-12-78</t>
  </si>
  <si>
    <t>Laser urologiczny;model GreenLight PV</t>
  </si>
  <si>
    <t>T-802-8-13-100</t>
  </si>
  <si>
    <t>Aparat rentgenowski przewoźny z ramieniem C typ ZIEHM 8000</t>
  </si>
  <si>
    <t>T-802-8-13-20</t>
  </si>
  <si>
    <t>Zestaw rentgenowski BACCARA z pośrednią radiografią cyfrową</t>
  </si>
  <si>
    <t>T-802-8-13-21</t>
  </si>
  <si>
    <t>Wiertarka - napęd System S5</t>
  </si>
  <si>
    <t>T-802-8-13-22</t>
  </si>
  <si>
    <t>T-802-8-13-23</t>
  </si>
  <si>
    <t>Piła oscylacyjna typ S5</t>
  </si>
  <si>
    <t>T-802-8-14-90</t>
  </si>
  <si>
    <t>Laserowy tomograf optyczny OCT Soct Copernicus HR</t>
  </si>
  <si>
    <t>T-802-8-15-15</t>
  </si>
  <si>
    <t>Mikroskop zwierciadlany do badań komórek śródbłonka rogówki CSO</t>
  </si>
  <si>
    <t>T-802-8-17-58</t>
  </si>
  <si>
    <t>Aparat RTG z ramieniem C Ziehm 8000</t>
  </si>
  <si>
    <t>T-802-8-17-65</t>
  </si>
  <si>
    <t>Napędy ortopedyczne-Piła oscylacyjna</t>
  </si>
  <si>
    <t>T-802-8-17-66</t>
  </si>
  <si>
    <t>T-802-8-17-69</t>
  </si>
  <si>
    <t>Nawigacja do operacji stawów i kręgosłupa</t>
  </si>
  <si>
    <t>T-802-8-17-81</t>
  </si>
  <si>
    <t>Zestaw do litotrypsji pozaustrojowej/ESWL/</t>
  </si>
  <si>
    <t>T-802-8-18-10</t>
  </si>
  <si>
    <t>Cyfrowy system rentgenowski do zdjęć i prześwietleń EIDOS RF439</t>
  </si>
  <si>
    <t>T-802-8-18-96</t>
  </si>
  <si>
    <t>Tomograf komputerowy BrightSpeed 16 Elite</t>
  </si>
  <si>
    <t>T-802-8-18-45</t>
  </si>
  <si>
    <t>Aparat USG Logiq E9</t>
  </si>
  <si>
    <t>T-802-8-18-75</t>
  </si>
  <si>
    <t>Komputerowa neuronawigacja elektromagnetyczna Fusion+system monitoringu NIM Neuro 3.0</t>
  </si>
  <si>
    <t>T-802-8-19-13</t>
  </si>
  <si>
    <t>Głowica USG endowaginalna typ Endo:5-7,5MH</t>
  </si>
  <si>
    <t>T-802-8-19-27</t>
  </si>
  <si>
    <t>Aparat USG cyfrowy Logiq P6 Premium</t>
  </si>
  <si>
    <t>Środki trwałe KŚT IV - zgodnie z wykazem</t>
  </si>
  <si>
    <t>Środki trwałe KŚT VI- zgodnie z wykazem</t>
  </si>
  <si>
    <t>Środki trwałe KŚT VIII- zgodnie z wykazem</t>
  </si>
  <si>
    <t>86.10</t>
  </si>
  <si>
    <t>Budynek -Kotłownia</t>
  </si>
  <si>
    <t>Podjazd i zjazd dla ambulansów</t>
  </si>
  <si>
    <t>Budynek Bloku Operacyjnego z OIOM oraz Centralną Sterylizatornią wraz z dwoma łącznikami i dwoma windami przy budynku "E"</t>
  </si>
  <si>
    <t>Nie</t>
  </si>
  <si>
    <t>Pokrycie dachu - membrana dachowa; konstrukcja dachu - stropodach płaski; strop - prefabrykowany, żelbetowy; ściany budynku - słupy żelbetowe, beton komórkowy, porotherm</t>
  </si>
  <si>
    <t>Magazyn pierwszego wyposażenia</t>
  </si>
  <si>
    <t>Aparat USG Hitachi</t>
  </si>
  <si>
    <t>księgowa brutto</t>
  </si>
  <si>
    <t xml:space="preserve">Wartość </t>
  </si>
  <si>
    <t>Wartość</t>
  </si>
  <si>
    <t xml:space="preserve">Zał nr 8 do SIWZ Nr 286/13/11/2013/N/Krosno- WSS w Krośnie </t>
  </si>
  <si>
    <t xml:space="preserve">Pozostałe wyposażenie (np. mienie niskocenne, inne rejestry) </t>
  </si>
  <si>
    <t xml:space="preserve">Środki obrotowe - np.stany magazynowe, apteczne, środki czystości, opał, materiały eksploatacyjne (maksymalny przewidywany stan dzienny)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</si>
</sst>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\-#,##0.00&quot; zł&quot;"/>
    <numFmt numFmtId="165" formatCode="[$-415]d\ mmmm\ yyyy"/>
    <numFmt numFmtId="166" formatCode="#,##0.00\ &quot;zł&quot;"/>
    <numFmt numFmtId="167" formatCode="0.0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8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05">
    <xf numFmtId="0" fontId="0" fillId="0" borderId="0" xfId="0" applyAlignment="1">
      <alignment/>
    </xf>
    <xf numFmtId="4" fontId="3" fillId="21" borderId="10" xfId="0" applyNumberFormat="1" applyFont="1" applyFill="1" applyBorder="1" applyAlignment="1" applyProtection="1">
      <alignment horizontal="right" vertical="center" wrapText="1"/>
      <protection/>
    </xf>
    <xf numFmtId="4" fontId="3" fillId="2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/>
      <protection/>
    </xf>
    <xf numFmtId="0" fontId="2" fillId="24" borderId="0" xfId="0" applyFont="1" applyFill="1" applyAlignment="1" applyProtection="1">
      <alignment vertical="center"/>
      <protection/>
    </xf>
    <xf numFmtId="0" fontId="3" fillId="24" borderId="0" xfId="0" applyFont="1" applyFill="1" applyAlignment="1" applyProtection="1">
      <alignment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 horizontal="right" vertic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center" vertical="center"/>
      <protection/>
    </xf>
    <xf numFmtId="0" fontId="3" fillId="8" borderId="10" xfId="0" applyFont="1" applyFill="1" applyBorder="1" applyAlignment="1" applyProtection="1">
      <alignment horizontal="center" vertical="center" wrapText="1"/>
      <protection/>
    </xf>
    <xf numFmtId="0" fontId="2" fillId="21" borderId="10" xfId="0" applyFont="1" applyFill="1" applyBorder="1" applyAlignment="1" applyProtection="1">
      <alignment vertical="center" wrapText="1"/>
      <protection/>
    </xf>
    <xf numFmtId="0" fontId="3" fillId="21" borderId="10" xfId="0" applyFont="1" applyFill="1" applyBorder="1" applyAlignment="1" applyProtection="1">
      <alignment horizontal="center" vertical="center" wrapText="1"/>
      <protection/>
    </xf>
    <xf numFmtId="2" fontId="3" fillId="21" borderId="10" xfId="0" applyNumberFormat="1" applyFont="1" applyFill="1" applyBorder="1" applyAlignment="1" applyProtection="1">
      <alignment horizontal="right" vertical="center" wrapText="1"/>
      <protection/>
    </xf>
    <xf numFmtId="2" fontId="3" fillId="21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4" fillId="8" borderId="11" xfId="0" applyFont="1" applyFill="1" applyBorder="1" applyAlignment="1" applyProtection="1">
      <alignment horizontal="right" vertical="center" wrapText="1"/>
      <protection/>
    </xf>
    <xf numFmtId="0" fontId="5" fillId="8" borderId="12" xfId="0" applyFont="1" applyFill="1" applyBorder="1" applyAlignment="1" applyProtection="1">
      <alignment vertical="center" wrapText="1"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" fillId="8" borderId="10" xfId="0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3" fillId="21" borderId="10" xfId="0" applyFont="1" applyFill="1" applyBorder="1" applyAlignment="1" applyProtection="1">
      <alignment vertical="center" wrapText="1"/>
      <protection/>
    </xf>
    <xf numFmtId="0" fontId="3" fillId="20" borderId="10" xfId="0" applyFont="1" applyFill="1" applyBorder="1" applyAlignment="1" applyProtection="1">
      <alignment vertical="center" wrapText="1"/>
      <protection/>
    </xf>
    <xf numFmtId="0" fontId="2" fillId="24" borderId="10" xfId="0" applyFont="1" applyFill="1" applyBorder="1" applyAlignment="1" applyProtection="1">
      <alignment vertical="center" wrapText="1"/>
      <protection/>
    </xf>
    <xf numFmtId="0" fontId="2" fillId="24" borderId="13" xfId="0" applyFont="1" applyFill="1" applyBorder="1" applyAlignment="1" applyProtection="1">
      <alignment vertical="center" wrapText="1"/>
      <protection/>
    </xf>
    <xf numFmtId="0" fontId="2" fillId="24" borderId="14" xfId="0" applyFont="1" applyFill="1" applyBorder="1" applyAlignment="1" applyProtection="1">
      <alignment vertical="center" wrapText="1"/>
      <protection/>
    </xf>
    <xf numFmtId="4" fontId="2" fillId="24" borderId="0" xfId="0" applyNumberFormat="1" applyFont="1" applyFill="1" applyBorder="1" applyAlignment="1" applyProtection="1">
      <alignment horizontal="right" vertical="center" wrapText="1"/>
      <protection/>
    </xf>
    <xf numFmtId="4" fontId="3" fillId="24" borderId="0" xfId="0" applyNumberFormat="1" applyFont="1" applyFill="1" applyBorder="1" applyAlignment="1" applyProtection="1">
      <alignment horizontal="right" vertical="center"/>
      <protection/>
    </xf>
    <xf numFmtId="0" fontId="3" fillId="24" borderId="0" xfId="0" applyFont="1" applyFill="1" applyBorder="1" applyAlignment="1" applyProtection="1">
      <alignment vertical="center" wrapText="1"/>
      <protection/>
    </xf>
    <xf numFmtId="0" fontId="3" fillId="8" borderId="13" xfId="0" applyFont="1" applyFill="1" applyBorder="1" applyAlignment="1" applyProtection="1">
      <alignment horizontal="center" vertical="center"/>
      <protection/>
    </xf>
    <xf numFmtId="0" fontId="3" fillId="8" borderId="13" xfId="0" applyFont="1" applyFill="1" applyBorder="1" applyAlignment="1" applyProtection="1">
      <alignment horizontal="center" vertical="center" wrapText="1"/>
      <protection/>
    </xf>
    <xf numFmtId="0" fontId="3" fillId="21" borderId="1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21" borderId="10" xfId="0" applyFont="1" applyFill="1" applyBorder="1" applyAlignment="1" applyProtection="1">
      <alignment horizontal="center" vertical="center"/>
      <protection/>
    </xf>
    <xf numFmtId="0" fontId="3" fillId="21" borderId="10" xfId="0" applyFont="1" applyFill="1" applyBorder="1" applyAlignment="1" applyProtection="1">
      <alignment horizontal="right" vertical="center"/>
      <protection/>
    </xf>
    <xf numFmtId="49" fontId="7" fillId="24" borderId="10" xfId="0" applyNumberFormat="1" applyFont="1" applyFill="1" applyBorder="1" applyAlignment="1" applyProtection="1">
      <alignment vertical="center"/>
      <protection/>
    </xf>
    <xf numFmtId="49" fontId="7" fillId="2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5" xfId="0" applyNumberFormat="1" applyFont="1" applyFill="1" applyBorder="1" applyAlignment="1" applyProtection="1">
      <alignment horizontal="right" vertical="center"/>
      <protection locked="0"/>
    </xf>
    <xf numFmtId="7" fontId="7" fillId="24" borderId="10" xfId="0" applyNumberFormat="1" applyFont="1" applyFill="1" applyBorder="1" applyAlignment="1" applyProtection="1">
      <alignment horizontal="right" vertical="center"/>
      <protection locked="0"/>
    </xf>
    <xf numFmtId="4" fontId="7" fillId="24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24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4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49" fontId="12" fillId="0" borderId="10" xfId="0" applyNumberFormat="1" applyFont="1" applyFill="1" applyBorder="1" applyAlignment="1" applyProtection="1">
      <alignment/>
      <protection locked="0"/>
    </xf>
    <xf numFmtId="0" fontId="2" fillId="24" borderId="0" xfId="0" applyFont="1" applyFill="1" applyBorder="1" applyAlignment="1">
      <alignment vertical="center"/>
    </xf>
    <xf numFmtId="0" fontId="3" fillId="24" borderId="16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/>
    </xf>
    <xf numFmtId="0" fontId="3" fillId="8" borderId="11" xfId="0" applyFont="1" applyFill="1" applyBorder="1" applyAlignment="1" applyProtection="1">
      <alignment vertical="center"/>
      <protection/>
    </xf>
    <xf numFmtId="0" fontId="2" fillId="8" borderId="17" xfId="0" applyFont="1" applyFill="1" applyBorder="1" applyAlignment="1" applyProtection="1" quotePrefix="1">
      <alignment vertical="center"/>
      <protection/>
    </xf>
    <xf numFmtId="0" fontId="2" fillId="8" borderId="17" xfId="0" applyFont="1" applyFill="1" applyBorder="1" applyAlignment="1" applyProtection="1">
      <alignment vertical="center"/>
      <protection/>
    </xf>
    <xf numFmtId="0" fontId="4" fillId="8" borderId="17" xfId="0" applyFont="1" applyFill="1" applyBorder="1" applyAlignment="1" applyProtection="1">
      <alignment vertical="center"/>
      <protection/>
    </xf>
    <xf numFmtId="0" fontId="2" fillId="8" borderId="1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" fontId="12" fillId="0" borderId="10" xfId="0" applyNumberFormat="1" applyFont="1" applyFill="1" applyBorder="1" applyAlignment="1" applyProtection="1">
      <alignment vertical="top"/>
      <protection locked="0"/>
    </xf>
    <xf numFmtId="4" fontId="2" fillId="0" borderId="10" xfId="0" applyNumberFormat="1" applyFont="1" applyFill="1" applyBorder="1" applyAlignment="1" applyProtection="1">
      <alignment vertical="top"/>
      <protection locked="0"/>
    </xf>
    <xf numFmtId="4" fontId="12" fillId="0" borderId="10" xfId="0" applyNumberFormat="1" applyFont="1" applyFill="1" applyBorder="1" applyAlignment="1" applyProtection="1">
      <alignment vertical="top" wrapText="1"/>
      <protection locked="0"/>
    </xf>
    <xf numFmtId="0" fontId="2" fillId="24" borderId="13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3" fillId="8" borderId="11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" fillId="8" borderId="11" xfId="0" applyFont="1" applyFill="1" applyBorder="1" applyAlignment="1" applyProtection="1">
      <alignment horizontal="center" vertical="center"/>
      <protection/>
    </xf>
    <xf numFmtId="0" fontId="3" fillId="8" borderId="12" xfId="0" applyFont="1" applyFill="1" applyBorder="1" applyAlignment="1" applyProtection="1">
      <alignment horizontal="center" vertical="center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2" fillId="24" borderId="12" xfId="0" applyFont="1" applyFill="1" applyBorder="1" applyAlignment="1" applyProtection="1">
      <alignment horizontal="center" vertical="center" wrapText="1"/>
      <protection/>
    </xf>
    <xf numFmtId="0" fontId="3" fillId="21" borderId="11" xfId="0" applyFont="1" applyFill="1" applyBorder="1" applyAlignment="1" applyProtection="1">
      <alignment horizontal="center" vertical="center" wrapText="1"/>
      <protection/>
    </xf>
    <xf numFmtId="0" fontId="3" fillId="21" borderId="12" xfId="0" applyFont="1" applyFill="1" applyBorder="1" applyAlignment="1" applyProtection="1">
      <alignment horizontal="center" vertical="center" wrapText="1"/>
      <protection/>
    </xf>
    <xf numFmtId="0" fontId="4" fillId="8" borderId="18" xfId="0" applyFont="1" applyFill="1" applyBorder="1" applyAlignment="1" applyProtection="1">
      <alignment horizontal="center" vertical="center" wrapText="1"/>
      <protection/>
    </xf>
    <xf numFmtId="0" fontId="4" fillId="8" borderId="19" xfId="0" applyFont="1" applyFill="1" applyBorder="1" applyAlignment="1" applyProtection="1">
      <alignment horizontal="center" vertical="center" wrapText="1"/>
      <protection/>
    </xf>
    <xf numFmtId="0" fontId="4" fillId="8" borderId="20" xfId="0" applyFont="1" applyFill="1" applyBorder="1" applyAlignment="1" applyProtection="1">
      <alignment horizontal="center" vertical="center" wrapText="1"/>
      <protection/>
    </xf>
    <xf numFmtId="0" fontId="4" fillId="8" borderId="21" xfId="0" applyFont="1" applyFill="1" applyBorder="1" applyAlignment="1" applyProtection="1">
      <alignment horizontal="center" vertical="center" wrapText="1"/>
      <protection/>
    </xf>
    <xf numFmtId="0" fontId="4" fillId="8" borderId="22" xfId="0" applyFont="1" applyFill="1" applyBorder="1" applyAlignment="1" applyProtection="1">
      <alignment horizontal="center" vertical="center" wrapText="1"/>
      <protection/>
    </xf>
    <xf numFmtId="0" fontId="4" fillId="8" borderId="23" xfId="0" applyFont="1" applyFill="1" applyBorder="1" applyAlignment="1" applyProtection="1">
      <alignment horizontal="center" vertical="center" wrapText="1"/>
      <protection/>
    </xf>
    <xf numFmtId="0" fontId="2" fillId="8" borderId="10" xfId="0" applyFont="1" applyFill="1" applyBorder="1" applyAlignment="1" applyProtection="1">
      <alignment horizontal="center" vertical="center" wrapText="1"/>
      <protection/>
    </xf>
    <xf numFmtId="49" fontId="7" fillId="8" borderId="10" xfId="0" applyNumberFormat="1" applyFont="1" applyFill="1" applyBorder="1" applyAlignment="1" applyProtection="1">
      <alignment horizontal="center" vertical="center"/>
      <protection/>
    </xf>
    <xf numFmtId="0" fontId="10" fillId="8" borderId="18" xfId="0" applyFont="1" applyFill="1" applyBorder="1" applyAlignment="1" applyProtection="1">
      <alignment horizontal="center" vertical="center" wrapText="1"/>
      <protection/>
    </xf>
    <xf numFmtId="0" fontId="10" fillId="8" borderId="19" xfId="0" applyFont="1" applyFill="1" applyBorder="1" applyAlignment="1" applyProtection="1">
      <alignment horizontal="center" vertical="center" wrapText="1"/>
      <protection/>
    </xf>
    <xf numFmtId="0" fontId="10" fillId="8" borderId="20" xfId="0" applyFont="1" applyFill="1" applyBorder="1" applyAlignment="1" applyProtection="1">
      <alignment horizontal="center" vertical="center" wrapText="1"/>
      <protection/>
    </xf>
    <xf numFmtId="0" fontId="10" fillId="8" borderId="21" xfId="0" applyFont="1" applyFill="1" applyBorder="1" applyAlignment="1" applyProtection="1">
      <alignment horizontal="center" vertical="center" wrapText="1"/>
      <protection/>
    </xf>
    <xf numFmtId="0" fontId="10" fillId="8" borderId="22" xfId="0" applyFont="1" applyFill="1" applyBorder="1" applyAlignment="1" applyProtection="1">
      <alignment horizontal="center" vertical="center" wrapText="1"/>
      <protection/>
    </xf>
    <xf numFmtId="0" fontId="10" fillId="8" borderId="2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>
      <font>
        <color indexed="10"/>
      </font>
    </dxf>
    <dxf>
      <font>
        <color rgb="FFFF0000"/>
      </font>
    </dxf>
    <dxf>
      <font>
        <b/>
        <i val="0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9"/>
  <sheetViews>
    <sheetView zoomScalePageLayoutView="0" workbookViewId="0" topLeftCell="A1">
      <selection activeCell="C22" sqref="C22"/>
    </sheetView>
  </sheetViews>
  <sheetFormatPr defaultColWidth="0.37109375" defaultRowHeight="15" customHeight="1"/>
  <cols>
    <col min="1" max="1" width="4.75390625" style="61" customWidth="1"/>
    <col min="2" max="2" width="49.125" style="61" customWidth="1"/>
    <col min="3" max="3" width="31.625" style="68" customWidth="1"/>
    <col min="4" max="254" width="9.125" style="61" hidden="1" customWidth="1"/>
    <col min="255" max="16384" width="0.37109375" style="61" customWidth="1"/>
  </cols>
  <sheetData>
    <row r="1" ht="15" customHeight="1">
      <c r="B1" s="61" t="s">
        <v>189</v>
      </c>
    </row>
    <row r="2" spans="2:3" ht="29.25" customHeight="1">
      <c r="B2" s="82" t="s">
        <v>12</v>
      </c>
      <c r="C2" s="83"/>
    </row>
    <row r="3" spans="2:3" ht="33" customHeight="1">
      <c r="B3" s="62" t="s">
        <v>24</v>
      </c>
      <c r="C3" s="63" t="s">
        <v>32</v>
      </c>
    </row>
    <row r="4" spans="2:3" ht="15" customHeight="1">
      <c r="B4" s="64" t="s">
        <v>16</v>
      </c>
      <c r="C4" s="63" t="s">
        <v>33</v>
      </c>
    </row>
    <row r="5" spans="2:3" ht="15" customHeight="1">
      <c r="B5" s="64" t="s">
        <v>13</v>
      </c>
      <c r="C5" s="63" t="s">
        <v>34</v>
      </c>
    </row>
    <row r="6" spans="2:3" ht="15" customHeight="1">
      <c r="B6" s="64" t="s">
        <v>14</v>
      </c>
      <c r="C6" s="63" t="s">
        <v>35</v>
      </c>
    </row>
    <row r="7" spans="2:3" ht="24" customHeight="1">
      <c r="B7" s="64" t="s">
        <v>15</v>
      </c>
      <c r="C7" s="65" t="s">
        <v>178</v>
      </c>
    </row>
    <row r="8" spans="2:3" ht="21.75" customHeight="1">
      <c r="B8" s="80" t="s">
        <v>17</v>
      </c>
      <c r="C8" s="66" t="s">
        <v>33</v>
      </c>
    </row>
    <row r="9" spans="2:3" ht="20.25" customHeight="1">
      <c r="B9" s="81"/>
      <c r="C9" s="67" t="s">
        <v>36</v>
      </c>
    </row>
  </sheetData>
  <sheetProtection/>
  <mergeCells count="2">
    <mergeCell ref="B8:B9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9"/>
  <sheetViews>
    <sheetView showGridLines="0" zoomScale="90" zoomScaleNormal="90" workbookViewId="0" topLeftCell="B31">
      <selection activeCell="J12" sqref="J12"/>
    </sheetView>
  </sheetViews>
  <sheetFormatPr defaultColWidth="0" defaultRowHeight="12.75"/>
  <cols>
    <col min="1" max="1" width="3.25390625" style="11" customWidth="1"/>
    <col min="2" max="2" width="7.375" style="11" customWidth="1"/>
    <col min="3" max="3" width="45.25390625" style="11" customWidth="1"/>
    <col min="4" max="4" width="16.25390625" style="11" customWidth="1"/>
    <col min="5" max="5" width="9.375" style="11" customWidth="1"/>
    <col min="6" max="6" width="8.875" style="11" customWidth="1"/>
    <col min="7" max="7" width="12.875" style="11" customWidth="1"/>
    <col min="8" max="8" width="13.75390625" style="11" customWidth="1"/>
    <col min="9" max="9" width="18.00390625" style="11" customWidth="1"/>
    <col min="10" max="10" width="14.25390625" style="11" customWidth="1"/>
    <col min="11" max="11" width="10.25390625" style="11" customWidth="1"/>
    <col min="12" max="14" width="0" style="11" hidden="1" customWidth="1"/>
    <col min="15" max="16384" width="9.125" style="11" hidden="1" customWidth="1"/>
  </cols>
  <sheetData>
    <row r="1" ht="12.75">
      <c r="C1" s="11" t="str">
        <f>DANE!B1</f>
        <v>Zał nr 8 do SIWZ Nr 286/13/11/2013/N/Krosno- WSS w Krośnie </v>
      </c>
    </row>
    <row r="2" spans="2:10" s="5" customFormat="1" ht="24" customHeight="1">
      <c r="B2" s="69"/>
      <c r="C2" s="70"/>
      <c r="D2" s="71"/>
      <c r="E2" s="72" t="s">
        <v>10</v>
      </c>
      <c r="F2" s="71"/>
      <c r="G2" s="71"/>
      <c r="H2" s="71"/>
      <c r="I2" s="71"/>
      <c r="J2" s="73"/>
    </row>
    <row r="3" spans="2:11" ht="12.75">
      <c r="B3" s="84"/>
      <c r="C3" s="84"/>
      <c r="D3" s="84"/>
      <c r="E3" s="84"/>
      <c r="F3" s="84"/>
      <c r="G3" s="10"/>
      <c r="H3" s="9"/>
      <c r="I3" s="9"/>
      <c r="J3" s="8"/>
      <c r="K3" s="8"/>
    </row>
    <row r="4" spans="2:11" ht="12.75">
      <c r="B4" s="85" t="s">
        <v>23</v>
      </c>
      <c r="C4" s="86"/>
      <c r="D4" s="8"/>
      <c r="E4" s="8"/>
      <c r="F4" s="9"/>
      <c r="G4" s="10"/>
      <c r="H4" s="9"/>
      <c r="I4" s="9"/>
      <c r="J4" s="8"/>
      <c r="K4" s="8"/>
    </row>
    <row r="5" spans="2:11" ht="12.75">
      <c r="B5" s="87" t="s">
        <v>186</v>
      </c>
      <c r="C5" s="88"/>
      <c r="D5" s="8"/>
      <c r="E5" s="8"/>
      <c r="F5" s="9"/>
      <c r="G5" s="10"/>
      <c r="H5" s="9"/>
      <c r="I5" s="9"/>
      <c r="J5" s="12"/>
      <c r="K5" s="8"/>
    </row>
    <row r="6" spans="2:11" ht="12.75">
      <c r="B6" s="8"/>
      <c r="C6" s="14"/>
      <c r="D6" s="10"/>
      <c r="E6" s="8"/>
      <c r="F6" s="9"/>
      <c r="G6" s="10"/>
      <c r="H6" s="9"/>
      <c r="I6" s="9"/>
      <c r="J6" s="12"/>
      <c r="K6" s="8"/>
    </row>
    <row r="7" spans="2:11" ht="114.75">
      <c r="B7" s="15" t="s">
        <v>11</v>
      </c>
      <c r="C7" s="15" t="s">
        <v>3</v>
      </c>
      <c r="D7" s="15" t="s">
        <v>0</v>
      </c>
      <c r="E7" s="15" t="s">
        <v>2</v>
      </c>
      <c r="F7" s="15" t="s">
        <v>7</v>
      </c>
      <c r="G7" s="15" t="s">
        <v>8</v>
      </c>
      <c r="H7" s="15" t="s">
        <v>9</v>
      </c>
      <c r="I7" s="15" t="s">
        <v>25</v>
      </c>
      <c r="J7" s="15" t="s">
        <v>187</v>
      </c>
      <c r="K7" s="12"/>
    </row>
    <row r="8" spans="2:11" ht="12.75">
      <c r="B8" s="16"/>
      <c r="C8" s="89" t="s">
        <v>1</v>
      </c>
      <c r="D8" s="90"/>
      <c r="E8" s="17"/>
      <c r="F8" s="18"/>
      <c r="G8" s="19"/>
      <c r="H8" s="18"/>
      <c r="I8" s="18"/>
      <c r="J8" s="1">
        <f>SUM(J9:J984)</f>
        <v>71966295.59</v>
      </c>
      <c r="K8" s="8"/>
    </row>
    <row r="9" spans="2:11" ht="12.75">
      <c r="B9" s="20">
        <v>1</v>
      </c>
      <c r="C9" s="56" t="s">
        <v>37</v>
      </c>
      <c r="D9" s="3" t="s">
        <v>38</v>
      </c>
      <c r="E9" s="57"/>
      <c r="F9" s="57"/>
      <c r="G9" s="57"/>
      <c r="H9" s="57"/>
      <c r="I9" s="57"/>
      <c r="J9" s="77">
        <v>5070815.18</v>
      </c>
      <c r="K9" s="21"/>
    </row>
    <row r="10" spans="2:11" ht="12.75">
      <c r="B10" s="20">
        <v>2</v>
      </c>
      <c r="C10" s="56" t="s">
        <v>39</v>
      </c>
      <c r="D10" s="3" t="s">
        <v>38</v>
      </c>
      <c r="E10" s="57"/>
      <c r="F10" s="57"/>
      <c r="G10" s="57"/>
      <c r="H10" s="57"/>
      <c r="I10" s="57"/>
      <c r="J10" s="77">
        <v>16323260.83</v>
      </c>
      <c r="K10" s="21"/>
    </row>
    <row r="11" spans="2:11" ht="12.75">
      <c r="B11" s="20">
        <v>3</v>
      </c>
      <c r="C11" s="56" t="s">
        <v>40</v>
      </c>
      <c r="D11" s="3" t="s">
        <v>38</v>
      </c>
      <c r="E11" s="57"/>
      <c r="F11" s="57"/>
      <c r="G11" s="57"/>
      <c r="H11" s="57"/>
      <c r="I11" s="57"/>
      <c r="J11" s="77">
        <v>2849956.65</v>
      </c>
      <c r="K11" s="21"/>
    </row>
    <row r="12" spans="2:11" ht="12.75">
      <c r="B12" s="20">
        <v>4</v>
      </c>
      <c r="C12" s="56" t="s">
        <v>41</v>
      </c>
      <c r="D12" s="3" t="s">
        <v>38</v>
      </c>
      <c r="E12" s="57"/>
      <c r="F12" s="57"/>
      <c r="G12" s="57"/>
      <c r="H12" s="57"/>
      <c r="I12" s="57"/>
      <c r="J12" s="77">
        <v>4542550.8</v>
      </c>
      <c r="K12" s="21"/>
    </row>
    <row r="13" spans="2:11" ht="12.75">
      <c r="B13" s="20">
        <v>5</v>
      </c>
      <c r="C13" s="56" t="s">
        <v>42</v>
      </c>
      <c r="D13" s="3" t="s">
        <v>38</v>
      </c>
      <c r="E13" s="57"/>
      <c r="F13" s="57"/>
      <c r="G13" s="57"/>
      <c r="H13" s="57"/>
      <c r="I13" s="57"/>
      <c r="J13" s="77">
        <v>3169599.27</v>
      </c>
      <c r="K13" s="21"/>
    </row>
    <row r="14" spans="2:11" ht="12.75">
      <c r="B14" s="20">
        <v>6</v>
      </c>
      <c r="C14" s="56" t="s">
        <v>43</v>
      </c>
      <c r="D14" s="3" t="s">
        <v>38</v>
      </c>
      <c r="E14" s="57"/>
      <c r="F14" s="58"/>
      <c r="G14" s="57"/>
      <c r="H14" s="58"/>
      <c r="I14" s="58"/>
      <c r="J14" s="77">
        <v>3063031.94</v>
      </c>
      <c r="K14" s="21"/>
    </row>
    <row r="15" spans="2:11" ht="12.75">
      <c r="B15" s="20">
        <v>7</v>
      </c>
      <c r="C15" s="56" t="s">
        <v>44</v>
      </c>
      <c r="D15" s="3" t="s">
        <v>45</v>
      </c>
      <c r="E15" s="57"/>
      <c r="F15" s="58"/>
      <c r="G15" s="57"/>
      <c r="H15" s="58"/>
      <c r="I15" s="58"/>
      <c r="J15" s="77">
        <v>2279553.36</v>
      </c>
      <c r="K15" s="21"/>
    </row>
    <row r="16" spans="2:11" ht="12.75">
      <c r="B16" s="20">
        <v>8</v>
      </c>
      <c r="C16" s="56" t="s">
        <v>46</v>
      </c>
      <c r="D16" s="3" t="s">
        <v>38</v>
      </c>
      <c r="E16" s="57"/>
      <c r="F16" s="58"/>
      <c r="G16" s="57"/>
      <c r="H16" s="58"/>
      <c r="I16" s="58"/>
      <c r="J16" s="77">
        <v>3095177.73</v>
      </c>
      <c r="K16" s="21"/>
    </row>
    <row r="17" spans="2:11" ht="12.75">
      <c r="B17" s="20">
        <v>9</v>
      </c>
      <c r="C17" s="56" t="s">
        <v>47</v>
      </c>
      <c r="D17" s="3" t="s">
        <v>38</v>
      </c>
      <c r="E17" s="57"/>
      <c r="F17" s="58"/>
      <c r="G17" s="57"/>
      <c r="H17" s="58"/>
      <c r="I17" s="58"/>
      <c r="J17" s="77">
        <v>765744.24</v>
      </c>
      <c r="K17" s="21"/>
    </row>
    <row r="18" spans="2:11" ht="12.75">
      <c r="B18" s="20">
        <v>10</v>
      </c>
      <c r="C18" s="56" t="s">
        <v>48</v>
      </c>
      <c r="D18" s="3" t="s">
        <v>38</v>
      </c>
      <c r="E18" s="57"/>
      <c r="F18" s="57"/>
      <c r="G18" s="57"/>
      <c r="H18" s="57"/>
      <c r="I18" s="57"/>
      <c r="J18" s="77">
        <v>1312362.78</v>
      </c>
      <c r="K18" s="21"/>
    </row>
    <row r="19" spans="2:11" ht="12.75">
      <c r="B19" s="20">
        <v>11</v>
      </c>
      <c r="C19" s="56" t="s">
        <v>49</v>
      </c>
      <c r="D19" s="3" t="s">
        <v>38</v>
      </c>
      <c r="E19" s="57"/>
      <c r="F19" s="57"/>
      <c r="G19" s="57"/>
      <c r="H19" s="57"/>
      <c r="I19" s="57"/>
      <c r="J19" s="77">
        <v>984408.77</v>
      </c>
      <c r="K19" s="21"/>
    </row>
    <row r="20" spans="2:11" ht="12.75">
      <c r="B20" s="20">
        <v>12</v>
      </c>
      <c r="C20" s="56" t="s">
        <v>50</v>
      </c>
      <c r="D20" s="3" t="s">
        <v>38</v>
      </c>
      <c r="E20" s="57"/>
      <c r="F20" s="58"/>
      <c r="G20" s="57"/>
      <c r="H20" s="58"/>
      <c r="I20" s="58"/>
      <c r="J20" s="77">
        <v>528883.2</v>
      </c>
      <c r="K20" s="21"/>
    </row>
    <row r="21" spans="2:11" ht="12.75">
      <c r="B21" s="20">
        <v>13</v>
      </c>
      <c r="C21" s="56" t="s">
        <v>51</v>
      </c>
      <c r="D21" s="3" t="s">
        <v>38</v>
      </c>
      <c r="E21" s="57"/>
      <c r="F21" s="58"/>
      <c r="G21" s="57"/>
      <c r="H21" s="58"/>
      <c r="I21" s="58"/>
      <c r="J21" s="77">
        <v>458674.69</v>
      </c>
      <c r="K21" s="21"/>
    </row>
    <row r="22" spans="2:10" ht="12.75">
      <c r="B22" s="20">
        <v>14</v>
      </c>
      <c r="C22" s="56" t="s">
        <v>52</v>
      </c>
      <c r="D22" s="3" t="s">
        <v>38</v>
      </c>
      <c r="E22" s="59"/>
      <c r="F22" s="59"/>
      <c r="G22" s="59"/>
      <c r="H22" s="59"/>
      <c r="I22" s="59"/>
      <c r="J22" s="77">
        <v>146729.14</v>
      </c>
    </row>
    <row r="23" spans="2:10" ht="12.75">
      <c r="B23" s="20">
        <v>15</v>
      </c>
      <c r="C23" s="56" t="s">
        <v>53</v>
      </c>
      <c r="D23" s="3" t="s">
        <v>38</v>
      </c>
      <c r="E23" s="59"/>
      <c r="F23" s="59"/>
      <c r="G23" s="59"/>
      <c r="H23" s="59"/>
      <c r="I23" s="59"/>
      <c r="J23" s="77">
        <v>1697842.68</v>
      </c>
    </row>
    <row r="24" spans="2:10" ht="12.75">
      <c r="B24" s="20">
        <v>16</v>
      </c>
      <c r="C24" s="56" t="s">
        <v>54</v>
      </c>
      <c r="D24" s="3" t="s">
        <v>38</v>
      </c>
      <c r="E24" s="59"/>
      <c r="F24" s="59"/>
      <c r="G24" s="59"/>
      <c r="H24" s="59"/>
      <c r="I24" s="59"/>
      <c r="J24" s="77">
        <v>162942.31</v>
      </c>
    </row>
    <row r="25" spans="2:10" ht="12.75">
      <c r="B25" s="20">
        <v>17</v>
      </c>
      <c r="C25" s="56" t="s">
        <v>55</v>
      </c>
      <c r="D25" s="3" t="s">
        <v>38</v>
      </c>
      <c r="E25" s="59"/>
      <c r="F25" s="59"/>
      <c r="G25" s="59"/>
      <c r="H25" s="59"/>
      <c r="I25" s="59"/>
      <c r="J25" s="77">
        <v>97745.59</v>
      </c>
    </row>
    <row r="26" spans="2:10" ht="12.75">
      <c r="B26" s="20">
        <v>18</v>
      </c>
      <c r="C26" s="56" t="s">
        <v>56</v>
      </c>
      <c r="D26" s="3" t="s">
        <v>38</v>
      </c>
      <c r="E26" s="59"/>
      <c r="F26" s="59"/>
      <c r="G26" s="59"/>
      <c r="H26" s="59"/>
      <c r="I26" s="59"/>
      <c r="J26" s="77">
        <v>854743.73</v>
      </c>
    </row>
    <row r="27" spans="2:10" ht="12.75">
      <c r="B27" s="20">
        <v>19</v>
      </c>
      <c r="C27" s="56" t="s">
        <v>57</v>
      </c>
      <c r="D27" s="3" t="s">
        <v>38</v>
      </c>
      <c r="E27" s="59"/>
      <c r="F27" s="59"/>
      <c r="G27" s="59"/>
      <c r="H27" s="59"/>
      <c r="I27" s="59"/>
      <c r="J27" s="77">
        <v>290260.58</v>
      </c>
    </row>
    <row r="28" spans="2:10" ht="12.75">
      <c r="B28" s="20">
        <v>20</v>
      </c>
      <c r="C28" s="56" t="s">
        <v>58</v>
      </c>
      <c r="D28" s="3" t="s">
        <v>38</v>
      </c>
      <c r="E28" s="59"/>
      <c r="F28" s="59"/>
      <c r="G28" s="59"/>
      <c r="H28" s="59"/>
      <c r="I28" s="59"/>
      <c r="J28" s="77">
        <v>30424.77</v>
      </c>
    </row>
    <row r="29" spans="2:10" ht="12.75">
      <c r="B29" s="20">
        <v>21</v>
      </c>
      <c r="C29" s="56" t="s">
        <v>59</v>
      </c>
      <c r="D29" s="3" t="s">
        <v>38</v>
      </c>
      <c r="E29" s="59"/>
      <c r="F29" s="59"/>
      <c r="G29" s="59"/>
      <c r="H29" s="59"/>
      <c r="I29" s="59"/>
      <c r="J29" s="77">
        <v>31995.91</v>
      </c>
    </row>
    <row r="30" spans="2:10" ht="12.75">
      <c r="B30" s="20">
        <v>22</v>
      </c>
      <c r="C30" s="56" t="s">
        <v>60</v>
      </c>
      <c r="D30" s="3" t="s">
        <v>38</v>
      </c>
      <c r="E30" s="59"/>
      <c r="F30" s="59"/>
      <c r="G30" s="59"/>
      <c r="H30" s="59"/>
      <c r="I30" s="59"/>
      <c r="J30" s="77">
        <v>243554.29</v>
      </c>
    </row>
    <row r="31" spans="2:10" ht="12.75">
      <c r="B31" s="20">
        <v>23</v>
      </c>
      <c r="C31" s="56" t="s">
        <v>61</v>
      </c>
      <c r="D31" s="3" t="s">
        <v>38</v>
      </c>
      <c r="E31" s="59"/>
      <c r="F31" s="59"/>
      <c r="G31" s="59"/>
      <c r="H31" s="59"/>
      <c r="I31" s="59"/>
      <c r="J31" s="77">
        <v>177215.03</v>
      </c>
    </row>
    <row r="32" spans="2:10" ht="12.75">
      <c r="B32" s="20">
        <v>24</v>
      </c>
      <c r="C32" s="56" t="s">
        <v>62</v>
      </c>
      <c r="D32" s="3" t="s">
        <v>45</v>
      </c>
      <c r="E32" s="59"/>
      <c r="F32" s="59"/>
      <c r="G32" s="59"/>
      <c r="H32" s="59"/>
      <c r="I32" s="59"/>
      <c r="J32" s="77">
        <v>0</v>
      </c>
    </row>
    <row r="33" spans="2:10" ht="12.75">
      <c r="B33" s="20">
        <v>25</v>
      </c>
      <c r="C33" s="56" t="s">
        <v>63</v>
      </c>
      <c r="D33" s="3" t="s">
        <v>45</v>
      </c>
      <c r="E33" s="59"/>
      <c r="F33" s="59"/>
      <c r="G33" s="59"/>
      <c r="H33" s="59"/>
      <c r="I33" s="59"/>
      <c r="J33" s="78">
        <v>0</v>
      </c>
    </row>
    <row r="34" spans="2:10" ht="12.75">
      <c r="B34" s="20">
        <v>26</v>
      </c>
      <c r="C34" s="56" t="s">
        <v>64</v>
      </c>
      <c r="D34" s="3" t="s">
        <v>45</v>
      </c>
      <c r="E34" s="59"/>
      <c r="F34" s="59"/>
      <c r="G34" s="59"/>
      <c r="H34" s="59"/>
      <c r="I34" s="59"/>
      <c r="J34" s="78">
        <v>0</v>
      </c>
    </row>
    <row r="35" spans="2:10" ht="12.75">
      <c r="B35" s="20">
        <v>27</v>
      </c>
      <c r="C35" s="4" t="s">
        <v>65</v>
      </c>
      <c r="D35" s="4" t="s">
        <v>38</v>
      </c>
      <c r="E35" s="59"/>
      <c r="F35" s="59"/>
      <c r="G35" s="59"/>
      <c r="H35" s="59"/>
      <c r="I35" s="59"/>
      <c r="J35" s="77">
        <v>3127536.31</v>
      </c>
    </row>
    <row r="36" spans="2:10" ht="12.75">
      <c r="B36" s="20">
        <v>28</v>
      </c>
      <c r="C36" s="60" t="s">
        <v>179</v>
      </c>
      <c r="D36" s="59" t="s">
        <v>38</v>
      </c>
      <c r="E36" s="59"/>
      <c r="F36" s="59"/>
      <c r="G36" s="59"/>
      <c r="H36" s="59"/>
      <c r="I36" s="59"/>
      <c r="J36" s="77">
        <v>1090847.11</v>
      </c>
    </row>
    <row r="37" spans="2:10" ht="12.75">
      <c r="B37" s="20">
        <v>29</v>
      </c>
      <c r="C37" s="60" t="s">
        <v>180</v>
      </c>
      <c r="D37" s="59" t="s">
        <v>38</v>
      </c>
      <c r="E37" s="59"/>
      <c r="F37" s="59"/>
      <c r="G37" s="59"/>
      <c r="H37" s="59"/>
      <c r="I37" s="59"/>
      <c r="J37" s="77">
        <v>393738.41</v>
      </c>
    </row>
    <row r="38" spans="2:10" ht="132">
      <c r="B38" s="20">
        <v>30</v>
      </c>
      <c r="C38" s="74" t="s">
        <v>181</v>
      </c>
      <c r="D38" s="59" t="s">
        <v>38</v>
      </c>
      <c r="E38" s="59">
        <v>2012</v>
      </c>
      <c r="F38" s="59">
        <v>3</v>
      </c>
      <c r="G38" s="59" t="s">
        <v>182</v>
      </c>
      <c r="H38" s="59" t="s">
        <v>182</v>
      </c>
      <c r="I38" s="74" t="s">
        <v>183</v>
      </c>
      <c r="J38" s="79">
        <v>19093102.2</v>
      </c>
    </row>
    <row r="39" spans="2:10" ht="12.75">
      <c r="B39" s="20">
        <v>31</v>
      </c>
      <c r="C39" s="59" t="s">
        <v>184</v>
      </c>
      <c r="D39" s="59" t="s">
        <v>38</v>
      </c>
      <c r="E39" s="59"/>
      <c r="F39" s="59"/>
      <c r="G39" s="59"/>
      <c r="H39" s="59"/>
      <c r="I39" s="59"/>
      <c r="J39" s="78">
        <v>83598.09</v>
      </c>
    </row>
  </sheetData>
  <sheetProtection/>
  <mergeCells count="4">
    <mergeCell ref="B3:F3"/>
    <mergeCell ref="B4:C4"/>
    <mergeCell ref="B5:C5"/>
    <mergeCell ref="C8:D8"/>
  </mergeCells>
  <dataValidations count="4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J8:J21">
      <formula1>0</formula1>
    </dataValidation>
    <dataValidation type="list" allowBlank="1" showInputMessage="1" showErrorMessage="1" sqref="G9:G21">
      <formula1>"TAK, TAK ZABEZPIECZONYCH OGNIOODPORNIE, NIE"</formula1>
    </dataValidation>
    <dataValidation type="list" allowBlank="1" showInputMessage="1" showErrorMessage="1" sqref="H9:H21">
      <formula1>"TAK, NIE"</formula1>
    </dataValidation>
    <dataValidation type="list" allowBlank="1" showInputMessage="1" showErrorMessage="1" sqref="D6 B5:C5">
      <formula1>"księgowa brutto, odtworzeniowa"</formula1>
    </dataValidation>
  </dataValidations>
  <printOptions horizontalCentered="1"/>
  <pageMargins left="0.31496062992125984" right="0.31496062992125984" top="0.35433070866141736" bottom="0.35433070866141736" header="0.11811023622047245" footer="0.11811023622047245"/>
  <pageSetup fitToHeight="1" fitToWidth="1" horizontalDpi="600" verticalDpi="600" orientation="landscape" paperSize="9" scale="59" r:id="rId1"/>
  <headerFooter alignWithMargins="0">
    <oddHeader>&amp;C&amp;"Arial CE,Pogrubiony"NIERUCHOMOŚCI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46"/>
  <sheetViews>
    <sheetView showGridLines="0" tabSelected="1" zoomScalePageLayoutView="0" workbookViewId="0" topLeftCell="A1">
      <selection activeCell="C8" sqref="C8"/>
    </sheetView>
  </sheetViews>
  <sheetFormatPr defaultColWidth="0" defaultRowHeight="15" customHeight="1"/>
  <cols>
    <col min="1" max="1" width="4.75390625" style="8" customWidth="1"/>
    <col min="2" max="2" width="44.75390625" style="8" customWidth="1"/>
    <col min="3" max="3" width="13.75390625" style="8" customWidth="1"/>
    <col min="4" max="4" width="25.00390625" style="8" customWidth="1"/>
    <col min="5" max="10" width="0" style="8" hidden="1" customWidth="1"/>
    <col min="11" max="16384" width="9.125" style="8" hidden="1" customWidth="1"/>
  </cols>
  <sheetData>
    <row r="1" ht="25.5">
      <c r="B1" s="8" t="str">
        <f>DANE!B1</f>
        <v>Zał nr 8 do SIWZ Nr 286/13/11/2013/N/Krosno- WSS w Krośnie </v>
      </c>
    </row>
    <row r="2" spans="2:4" ht="15" customHeight="1">
      <c r="B2" s="22" t="s">
        <v>29</v>
      </c>
      <c r="C2" s="23"/>
      <c r="D2" s="76"/>
    </row>
    <row r="3" spans="2:4" ht="15" customHeight="1">
      <c r="B3" s="24"/>
      <c r="C3" s="24"/>
      <c r="D3" s="75"/>
    </row>
    <row r="4" spans="2:4" ht="15" customHeight="1">
      <c r="B4" s="25" t="s">
        <v>23</v>
      </c>
      <c r="D4" s="75"/>
    </row>
    <row r="5" spans="2:4" ht="15" customHeight="1">
      <c r="B5" s="26" t="s">
        <v>186</v>
      </c>
      <c r="D5" s="75"/>
    </row>
    <row r="6" spans="2:3" ht="15" customHeight="1">
      <c r="B6" s="14"/>
      <c r="C6" s="10"/>
    </row>
    <row r="7" spans="2:3" ht="12.75">
      <c r="B7" s="15" t="s">
        <v>4</v>
      </c>
      <c r="C7" s="15" t="s">
        <v>187</v>
      </c>
    </row>
    <row r="8" spans="2:3" ht="15" customHeight="1">
      <c r="B8" s="27" t="s">
        <v>26</v>
      </c>
      <c r="C8" s="1">
        <f>C9+C16</f>
        <v>18098083.090000004</v>
      </c>
    </row>
    <row r="9" spans="2:3" ht="15" customHeight="1">
      <c r="B9" s="28" t="s">
        <v>19</v>
      </c>
      <c r="C9" s="2">
        <f>SUM(C10:C15)</f>
        <v>10961202.060000002</v>
      </c>
    </row>
    <row r="10" spans="2:3" ht="15" customHeight="1">
      <c r="B10" s="29" t="s">
        <v>5</v>
      </c>
      <c r="C10" s="49">
        <v>0</v>
      </c>
    </row>
    <row r="11" spans="2:3" ht="15" customHeight="1">
      <c r="B11" s="29" t="s">
        <v>175</v>
      </c>
      <c r="C11" s="49">
        <v>623128.08</v>
      </c>
    </row>
    <row r="12" spans="2:3" ht="15" customHeight="1">
      <c r="B12" s="29" t="s">
        <v>6</v>
      </c>
      <c r="C12" s="50">
        <v>0</v>
      </c>
    </row>
    <row r="13" spans="2:3" ht="15" customHeight="1">
      <c r="B13" s="29" t="s">
        <v>176</v>
      </c>
      <c r="C13" s="50">
        <v>421187.55</v>
      </c>
    </row>
    <row r="14" spans="2:3" ht="24.75" customHeight="1">
      <c r="B14" s="29" t="s">
        <v>30</v>
      </c>
      <c r="C14" s="50">
        <v>0</v>
      </c>
    </row>
    <row r="15" spans="2:3" ht="15" customHeight="1">
      <c r="B15" s="30" t="s">
        <v>177</v>
      </c>
      <c r="C15" s="54">
        <v>9916886.430000002</v>
      </c>
    </row>
    <row r="16" spans="2:3" ht="15" customHeight="1">
      <c r="B16" s="28" t="s">
        <v>20</v>
      </c>
      <c r="C16" s="2">
        <f>SUM(C17:C21)</f>
        <v>7136881.03</v>
      </c>
    </row>
    <row r="17" spans="2:3" ht="25.5">
      <c r="B17" s="31" t="s">
        <v>190</v>
      </c>
      <c r="C17" s="55">
        <v>4305387.3</v>
      </c>
    </row>
    <row r="18" spans="2:3" ht="25.5">
      <c r="B18" s="29" t="s">
        <v>22</v>
      </c>
      <c r="C18" s="55">
        <v>0</v>
      </c>
    </row>
    <row r="19" spans="2:3" ht="38.25">
      <c r="B19" s="29" t="s">
        <v>28</v>
      </c>
      <c r="C19" s="53">
        <v>234972</v>
      </c>
    </row>
    <row r="20" spans="2:3" ht="38.25">
      <c r="B20" s="29" t="s">
        <v>191</v>
      </c>
      <c r="C20" s="55">
        <v>2586092.77</v>
      </c>
    </row>
    <row r="21" spans="2:3" ht="25.5" customHeight="1">
      <c r="B21" s="29" t="s">
        <v>27</v>
      </c>
      <c r="C21" s="55">
        <v>10428.96</v>
      </c>
    </row>
    <row r="22" ht="15" customHeight="1">
      <c r="C22" s="32"/>
    </row>
    <row r="24" ht="15" customHeight="1">
      <c r="C24" s="12"/>
    </row>
    <row r="25" ht="15" customHeight="1">
      <c r="C25" s="7"/>
    </row>
    <row r="30" ht="15" customHeight="1">
      <c r="B30" s="12"/>
    </row>
    <row r="34" ht="15" customHeight="1">
      <c r="B34" s="12"/>
    </row>
    <row r="35" ht="15" customHeight="1">
      <c r="C35" s="12"/>
    </row>
    <row r="36" ht="15" customHeight="1">
      <c r="B36" s="12"/>
    </row>
    <row r="37" ht="15" customHeight="1">
      <c r="B37" s="12"/>
    </row>
    <row r="39" ht="15" customHeight="1">
      <c r="C39" s="12"/>
    </row>
    <row r="41" spans="2:3" ht="15" customHeight="1">
      <c r="B41" s="10"/>
      <c r="C41" s="12"/>
    </row>
    <row r="42" ht="15" customHeight="1">
      <c r="C42" s="12"/>
    </row>
    <row r="46" ht="15" customHeight="1">
      <c r="C46" s="10"/>
    </row>
  </sheetData>
  <sheetProtection/>
  <dataValidations count="2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C8:C18 C20:C22">
      <formula1>0</formula1>
    </dataValidation>
    <dataValidation type="list" allowBlank="1" showInputMessage="1" showErrorMessage="1" sqref="B5 C6">
      <formula1>"księgowa brutto, odtworzeniowa"</formula1>
    </dataValidation>
  </dataValidations>
  <printOptions horizontalCentered="1"/>
  <pageMargins left="0" right="0" top="0" bottom="0" header="0.5118110236220472" footer="0.5118110236220472"/>
  <pageSetup horizontalDpi="300" verticalDpi="300" orientation="landscape" paperSize="9" r:id="rId1"/>
  <ignoredErrors>
    <ignoredError sqref="C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D7" sqref="D7"/>
    </sheetView>
  </sheetViews>
  <sheetFormatPr defaultColWidth="0" defaultRowHeight="15" customHeight="1"/>
  <cols>
    <col min="1" max="2" width="4.75390625" style="5" customWidth="1"/>
    <col min="3" max="3" width="26.75390625" style="5" customWidth="1"/>
    <col min="4" max="4" width="18.25390625" style="5" customWidth="1"/>
    <col min="5" max="5" width="11.125" style="5" customWidth="1"/>
    <col min="6" max="13" width="0" style="5" hidden="1" customWidth="1"/>
    <col min="14" max="16384" width="9.125" style="5" hidden="1" customWidth="1"/>
  </cols>
  <sheetData>
    <row r="1" ht="14.25" customHeight="1">
      <c r="C1" s="7" t="str">
        <f>DANE!B1</f>
        <v>Zał nr 8 do SIWZ Nr 286/13/11/2013/N/Krosno- WSS w Krośnie </v>
      </c>
    </row>
    <row r="2" spans="2:4" ht="15" customHeight="1">
      <c r="B2" s="91" t="s">
        <v>31</v>
      </c>
      <c r="C2" s="92"/>
      <c r="D2" s="93"/>
    </row>
    <row r="3" spans="2:4" s="6" customFormat="1" ht="60" customHeight="1">
      <c r="B3" s="94"/>
      <c r="C3" s="95"/>
      <c r="D3" s="96"/>
    </row>
    <row r="5" spans="2:4" s="6" customFormat="1" ht="27.75" customHeight="1">
      <c r="B5" s="15" t="s">
        <v>11</v>
      </c>
      <c r="C5" s="35" t="s">
        <v>18</v>
      </c>
      <c r="D5" s="36" t="s">
        <v>188</v>
      </c>
    </row>
    <row r="6" spans="2:4" s="6" customFormat="1" ht="15" customHeight="1">
      <c r="B6" s="16"/>
      <c r="C6" s="37"/>
      <c r="D6" s="1">
        <f>SUM(D7:D319)</f>
        <v>234972</v>
      </c>
    </row>
    <row r="7" spans="2:4" ht="15" customHeight="1">
      <c r="B7" s="26">
        <v>1</v>
      </c>
      <c r="C7" s="53" t="s">
        <v>185</v>
      </c>
      <c r="D7" s="53">
        <v>234972</v>
      </c>
    </row>
    <row r="8" spans="2:4" ht="15" customHeight="1">
      <c r="B8" s="13"/>
      <c r="C8" s="52"/>
      <c r="D8" s="52"/>
    </row>
    <row r="9" spans="2:4" ht="15" customHeight="1">
      <c r="B9" s="13"/>
      <c r="C9" s="52"/>
      <c r="D9" s="52"/>
    </row>
    <row r="10" spans="2:4" ht="15" customHeight="1">
      <c r="B10" s="13"/>
      <c r="C10" s="52"/>
      <c r="D10" s="52"/>
    </row>
    <row r="11" spans="2:4" ht="15" customHeight="1">
      <c r="B11" s="13"/>
      <c r="C11" s="52"/>
      <c r="D11" s="52"/>
    </row>
    <row r="12" spans="2:4" ht="15" customHeight="1">
      <c r="B12" s="13"/>
      <c r="C12" s="52"/>
      <c r="D12" s="52"/>
    </row>
    <row r="13" spans="2:4" ht="15" customHeight="1">
      <c r="B13" s="13"/>
      <c r="C13" s="52"/>
      <c r="D13" s="52"/>
    </row>
    <row r="14" spans="2:4" ht="15" customHeight="1">
      <c r="B14" s="13"/>
      <c r="C14" s="52"/>
      <c r="D14" s="52"/>
    </row>
    <row r="15" spans="2:4" ht="15" customHeight="1">
      <c r="B15" s="13"/>
      <c r="C15" s="52"/>
      <c r="D15" s="52"/>
    </row>
    <row r="16" spans="2:4" ht="15" customHeight="1">
      <c r="B16" s="13"/>
      <c r="C16" s="52"/>
      <c r="D16" s="52"/>
    </row>
    <row r="17" spans="2:4" ht="15" customHeight="1">
      <c r="B17" s="13"/>
      <c r="C17" s="52"/>
      <c r="D17" s="52"/>
    </row>
    <row r="18" spans="2:4" ht="15" customHeight="1">
      <c r="B18" s="13"/>
      <c r="C18" s="52"/>
      <c r="D18" s="52"/>
    </row>
    <row r="19" spans="2:4" ht="15" customHeight="1">
      <c r="B19" s="51"/>
      <c r="C19" s="51"/>
      <c r="D19" s="51"/>
    </row>
    <row r="20" spans="3:10" s="34" customFormat="1" ht="15" customHeight="1">
      <c r="C20" s="7"/>
      <c r="D20" s="8"/>
      <c r="E20" s="8"/>
      <c r="F20" s="8"/>
      <c r="G20" s="8"/>
      <c r="H20" s="7"/>
      <c r="I20" s="33"/>
      <c r="J20" s="33"/>
    </row>
  </sheetData>
  <sheetProtection/>
  <mergeCells count="1">
    <mergeCell ref="B2:D3"/>
  </mergeCells>
  <conditionalFormatting sqref="D6">
    <cfRule type="expression" priority="2" dxfId="1" stopIfTrue="1">
      <formula>#REF!&lt;$G6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6">
      <formula1>0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D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17.25390625" style="38" customWidth="1"/>
    <col min="2" max="2" width="23.125" style="38" customWidth="1"/>
    <col min="3" max="3" width="20.00390625" style="38" customWidth="1"/>
    <col min="4" max="4" width="16.875" style="38" customWidth="1"/>
    <col min="5" max="16384" width="9.125" style="38" customWidth="1"/>
  </cols>
  <sheetData>
    <row r="1" ht="12.75">
      <c r="B1" s="38" t="str">
        <f>DANE!B1</f>
        <v>Zał nr 8 do SIWZ Nr 286/13/11/2013/N/Krosno- WSS w Krośnie </v>
      </c>
    </row>
    <row r="2" spans="1:4" ht="12.75" customHeight="1">
      <c r="A2" s="99" t="s">
        <v>66</v>
      </c>
      <c r="B2" s="100"/>
      <c r="C2" s="100"/>
      <c r="D2" s="101"/>
    </row>
    <row r="3" spans="1:4" ht="12.75">
      <c r="A3" s="102"/>
      <c r="B3" s="103"/>
      <c r="C3" s="103"/>
      <c r="D3" s="104"/>
    </row>
    <row r="5" spans="1:4" ht="12.75">
      <c r="A5" s="15" t="s">
        <v>67</v>
      </c>
      <c r="B5" s="25" t="s">
        <v>18</v>
      </c>
      <c r="C5" s="25" t="s">
        <v>68</v>
      </c>
      <c r="D5" s="15" t="s">
        <v>188</v>
      </c>
    </row>
    <row r="6" spans="1:4" ht="12.75">
      <c r="A6" s="16"/>
      <c r="B6" s="39"/>
      <c r="C6" s="40" t="s">
        <v>21</v>
      </c>
      <c r="D6" s="1">
        <f>SUM(D8:D281)</f>
        <v>10961202.06</v>
      </c>
    </row>
    <row r="7" spans="1:4" ht="12.75">
      <c r="A7" s="97"/>
      <c r="B7" s="97"/>
      <c r="C7" s="97"/>
      <c r="D7" s="97"/>
    </row>
    <row r="8" spans="1:4" ht="12.75">
      <c r="A8" s="41" t="s">
        <v>69</v>
      </c>
      <c r="B8" s="41" t="s">
        <v>70</v>
      </c>
      <c r="C8" s="42" t="s">
        <v>71</v>
      </c>
      <c r="D8" s="48">
        <v>341401.85</v>
      </c>
    </row>
    <row r="9" spans="1:4" ht="12.75">
      <c r="A9" s="41" t="s">
        <v>72</v>
      </c>
      <c r="B9" s="41" t="s">
        <v>73</v>
      </c>
      <c r="C9" s="42" t="s">
        <v>71</v>
      </c>
      <c r="D9" s="48">
        <v>24766</v>
      </c>
    </row>
    <row r="10" spans="1:4" ht="12.75">
      <c r="A10" s="41" t="s">
        <v>74</v>
      </c>
      <c r="B10" s="41" t="s">
        <v>75</v>
      </c>
      <c r="C10" s="42" t="s">
        <v>71</v>
      </c>
      <c r="D10" s="48">
        <v>23000</v>
      </c>
    </row>
    <row r="11" spans="1:4" ht="12.75">
      <c r="A11" s="41" t="s">
        <v>76</v>
      </c>
      <c r="B11" s="41" t="s">
        <v>77</v>
      </c>
      <c r="C11" s="42" t="s">
        <v>71</v>
      </c>
      <c r="D11" s="48">
        <v>144555.63</v>
      </c>
    </row>
    <row r="12" spans="1:4" ht="12.75">
      <c r="A12" s="41" t="s">
        <v>78</v>
      </c>
      <c r="B12" s="41" t="s">
        <v>79</v>
      </c>
      <c r="C12" s="42" t="s">
        <v>71</v>
      </c>
      <c r="D12" s="48">
        <v>26125.19</v>
      </c>
    </row>
    <row r="13" spans="1:4" ht="12.75">
      <c r="A13" s="41" t="s">
        <v>80</v>
      </c>
      <c r="B13" s="41" t="s">
        <v>79</v>
      </c>
      <c r="C13" s="42" t="s">
        <v>71</v>
      </c>
      <c r="D13" s="48">
        <v>26125.22</v>
      </c>
    </row>
    <row r="14" spans="1:4" ht="12.75">
      <c r="A14" s="41" t="s">
        <v>81</v>
      </c>
      <c r="B14" s="41" t="s">
        <v>79</v>
      </c>
      <c r="C14" s="42" t="s">
        <v>71</v>
      </c>
      <c r="D14" s="48">
        <v>26125.19</v>
      </c>
    </row>
    <row r="15" spans="1:4" ht="12.75">
      <c r="A15" s="41" t="s">
        <v>82</v>
      </c>
      <c r="B15" s="41" t="s">
        <v>83</v>
      </c>
      <c r="C15" s="42" t="s">
        <v>71</v>
      </c>
      <c r="D15" s="48">
        <v>11029</v>
      </c>
    </row>
    <row r="16" spans="1:4" s="43" customFormat="1" ht="12.75">
      <c r="A16" s="98"/>
      <c r="B16" s="98"/>
      <c r="C16" s="98"/>
      <c r="D16" s="98"/>
    </row>
    <row r="17" spans="1:4" ht="12.75">
      <c r="A17" s="41" t="s">
        <v>84</v>
      </c>
      <c r="B17" s="41" t="s">
        <v>85</v>
      </c>
      <c r="C17" s="42" t="s">
        <v>86</v>
      </c>
      <c r="D17" s="48">
        <v>421187.55</v>
      </c>
    </row>
    <row r="18" spans="1:4" ht="12.75">
      <c r="A18" s="98"/>
      <c r="B18" s="98"/>
      <c r="C18" s="98"/>
      <c r="D18" s="98"/>
    </row>
    <row r="19" spans="1:4" ht="12.75">
      <c r="A19" s="44" t="s">
        <v>87</v>
      </c>
      <c r="B19" s="44" t="s">
        <v>88</v>
      </c>
      <c r="C19" s="45" t="s">
        <v>89</v>
      </c>
      <c r="D19" s="47">
        <v>5933.93</v>
      </c>
    </row>
    <row r="20" spans="1:4" ht="12.75">
      <c r="A20" s="44" t="s">
        <v>90</v>
      </c>
      <c r="B20" s="44" t="s">
        <v>91</v>
      </c>
      <c r="C20" s="45" t="s">
        <v>89</v>
      </c>
      <c r="D20" s="47">
        <v>141534.62</v>
      </c>
    </row>
    <row r="21" spans="1:4" ht="12.75">
      <c r="A21" s="44" t="s">
        <v>92</v>
      </c>
      <c r="B21" s="44" t="s">
        <v>93</v>
      </c>
      <c r="C21" s="45" t="s">
        <v>89</v>
      </c>
      <c r="D21" s="47"/>
    </row>
    <row r="22" spans="1:4" ht="12.75">
      <c r="A22" s="44" t="s">
        <v>94</v>
      </c>
      <c r="B22" s="44" t="s">
        <v>95</v>
      </c>
      <c r="C22" s="45" t="s">
        <v>89</v>
      </c>
      <c r="D22" s="47"/>
    </row>
    <row r="23" spans="1:4" ht="12.75">
      <c r="A23" s="44" t="s">
        <v>96</v>
      </c>
      <c r="B23" s="44" t="s">
        <v>97</v>
      </c>
      <c r="C23" s="45" t="s">
        <v>89</v>
      </c>
      <c r="D23" s="47"/>
    </row>
    <row r="24" spans="1:4" ht="12.75">
      <c r="A24" s="44" t="s">
        <v>98</v>
      </c>
      <c r="B24" s="44" t="s">
        <v>99</v>
      </c>
      <c r="C24" s="45" t="s">
        <v>89</v>
      </c>
      <c r="D24" s="47"/>
    </row>
    <row r="25" spans="1:4" ht="12.75">
      <c r="A25" s="44" t="s">
        <v>100</v>
      </c>
      <c r="B25" s="44" t="s">
        <v>101</v>
      </c>
      <c r="C25" s="45" t="s">
        <v>89</v>
      </c>
      <c r="D25" s="47"/>
    </row>
    <row r="26" spans="1:4" ht="12.75">
      <c r="A26" s="44" t="s">
        <v>102</v>
      </c>
      <c r="B26" s="44" t="s">
        <v>103</v>
      </c>
      <c r="C26" s="45" t="s">
        <v>89</v>
      </c>
      <c r="D26" s="47"/>
    </row>
    <row r="27" spans="1:4" ht="12.75">
      <c r="A27" s="44" t="s">
        <v>104</v>
      </c>
      <c r="B27" s="44" t="s">
        <v>105</v>
      </c>
      <c r="C27" s="45" t="s">
        <v>89</v>
      </c>
      <c r="D27" s="47"/>
    </row>
    <row r="28" spans="1:4" ht="12.75">
      <c r="A28" s="44" t="s">
        <v>106</v>
      </c>
      <c r="B28" s="44" t="s">
        <v>107</v>
      </c>
      <c r="C28" s="45" t="s">
        <v>89</v>
      </c>
      <c r="D28" s="47"/>
    </row>
    <row r="29" spans="1:4" ht="12.75">
      <c r="A29" s="44" t="s">
        <v>108</v>
      </c>
      <c r="B29" s="44" t="s">
        <v>109</v>
      </c>
      <c r="C29" s="45" t="s">
        <v>89</v>
      </c>
      <c r="D29" s="47"/>
    </row>
    <row r="30" spans="1:4" ht="12.75">
      <c r="A30" s="44" t="s">
        <v>110</v>
      </c>
      <c r="B30" s="44" t="s">
        <v>111</v>
      </c>
      <c r="C30" s="45" t="s">
        <v>89</v>
      </c>
      <c r="D30" s="47"/>
    </row>
    <row r="31" spans="1:4" ht="12.75">
      <c r="A31" s="44" t="s">
        <v>112</v>
      </c>
      <c r="B31" s="44" t="s">
        <v>111</v>
      </c>
      <c r="C31" s="45" t="s">
        <v>89</v>
      </c>
      <c r="D31" s="47"/>
    </row>
    <row r="32" spans="1:4" ht="12.75">
      <c r="A32" s="44" t="s">
        <v>113</v>
      </c>
      <c r="B32" s="44" t="s">
        <v>114</v>
      </c>
      <c r="C32" s="45" t="s">
        <v>89</v>
      </c>
      <c r="D32" s="47"/>
    </row>
    <row r="33" spans="1:4" ht="12.75">
      <c r="A33" s="44" t="s">
        <v>115</v>
      </c>
      <c r="B33" s="44" t="s">
        <v>116</v>
      </c>
      <c r="C33" s="45" t="s">
        <v>89</v>
      </c>
      <c r="D33" s="47">
        <v>267500</v>
      </c>
    </row>
    <row r="34" spans="1:4" ht="12.75">
      <c r="A34" s="44" t="s">
        <v>117</v>
      </c>
      <c r="B34" s="44" t="s">
        <v>118</v>
      </c>
      <c r="C34" s="45" t="s">
        <v>89</v>
      </c>
      <c r="D34" s="47">
        <v>59975.2</v>
      </c>
    </row>
    <row r="35" spans="1:4" ht="12.75">
      <c r="A35" s="44" t="s">
        <v>119</v>
      </c>
      <c r="B35" s="44" t="s">
        <v>120</v>
      </c>
      <c r="C35" s="45" t="s">
        <v>89</v>
      </c>
      <c r="D35" s="47"/>
    </row>
    <row r="36" spans="1:4" ht="12.75">
      <c r="A36" s="44" t="s">
        <v>121</v>
      </c>
      <c r="B36" s="44" t="s">
        <v>122</v>
      </c>
      <c r="C36" s="45" t="s">
        <v>89</v>
      </c>
      <c r="D36" s="47"/>
    </row>
    <row r="37" spans="1:4" ht="12.75">
      <c r="A37" s="44" t="s">
        <v>123</v>
      </c>
      <c r="B37" s="44" t="s">
        <v>124</v>
      </c>
      <c r="C37" s="45" t="s">
        <v>89</v>
      </c>
      <c r="D37" s="47">
        <v>253934</v>
      </c>
    </row>
    <row r="38" spans="1:4" ht="33.75">
      <c r="A38" s="44" t="s">
        <v>125</v>
      </c>
      <c r="B38" s="46" t="s">
        <v>126</v>
      </c>
      <c r="C38" s="45" t="s">
        <v>89</v>
      </c>
      <c r="D38" s="47">
        <v>15790.61</v>
      </c>
    </row>
    <row r="39" spans="1:4" ht="33.75">
      <c r="A39" s="44" t="s">
        <v>127</v>
      </c>
      <c r="B39" s="46" t="s">
        <v>128</v>
      </c>
      <c r="C39" s="45" t="s">
        <v>89</v>
      </c>
      <c r="D39" s="47">
        <v>15790.61</v>
      </c>
    </row>
    <row r="40" spans="1:4" ht="12.75">
      <c r="A40" s="44" t="s">
        <v>129</v>
      </c>
      <c r="B40" s="44" t="s">
        <v>130</v>
      </c>
      <c r="C40" s="45" t="s">
        <v>89</v>
      </c>
      <c r="D40" s="47">
        <v>490320</v>
      </c>
    </row>
    <row r="41" spans="1:4" ht="12.75">
      <c r="A41" s="44" t="s">
        <v>131</v>
      </c>
      <c r="B41" s="44" t="s">
        <v>132</v>
      </c>
      <c r="C41" s="45" t="s">
        <v>89</v>
      </c>
      <c r="D41" s="47">
        <v>142971.7</v>
      </c>
    </row>
    <row r="42" spans="1:4" ht="12.75">
      <c r="A42" s="44" t="s">
        <v>133</v>
      </c>
      <c r="B42" s="44" t="s">
        <v>134</v>
      </c>
      <c r="C42" s="45" t="s">
        <v>89</v>
      </c>
      <c r="D42" s="47">
        <v>349890</v>
      </c>
    </row>
    <row r="43" spans="1:4" ht="33.75">
      <c r="A43" s="44" t="s">
        <v>135</v>
      </c>
      <c r="B43" s="46" t="s">
        <v>136</v>
      </c>
      <c r="C43" s="45" t="s">
        <v>89</v>
      </c>
      <c r="D43" s="47">
        <v>321963</v>
      </c>
    </row>
    <row r="44" spans="1:4" ht="12.75">
      <c r="A44" s="44" t="s">
        <v>137</v>
      </c>
      <c r="B44" s="44" t="s">
        <v>138</v>
      </c>
      <c r="C44" s="45" t="s">
        <v>89</v>
      </c>
      <c r="D44" s="47"/>
    </row>
    <row r="45" spans="1:4" ht="12.75">
      <c r="A45" s="44" t="s">
        <v>139</v>
      </c>
      <c r="B45" s="44" t="s">
        <v>140</v>
      </c>
      <c r="C45" s="45" t="s">
        <v>89</v>
      </c>
      <c r="D45" s="47">
        <v>454750</v>
      </c>
    </row>
    <row r="46" spans="1:4" ht="33.75">
      <c r="A46" s="44" t="s">
        <v>141</v>
      </c>
      <c r="B46" s="46" t="s">
        <v>142</v>
      </c>
      <c r="C46" s="45" t="s">
        <v>89</v>
      </c>
      <c r="D46" s="47">
        <v>319689.97</v>
      </c>
    </row>
    <row r="47" spans="1:4" ht="33.75">
      <c r="A47" s="44" t="s">
        <v>143</v>
      </c>
      <c r="B47" s="46" t="s">
        <v>144</v>
      </c>
      <c r="C47" s="45" t="s">
        <v>89</v>
      </c>
      <c r="D47" s="47"/>
    </row>
    <row r="48" spans="1:4" ht="12.75">
      <c r="A48" s="44" t="s">
        <v>145</v>
      </c>
      <c r="B48" s="44" t="s">
        <v>146</v>
      </c>
      <c r="C48" s="45" t="s">
        <v>89</v>
      </c>
      <c r="D48" s="47"/>
    </row>
    <row r="49" spans="1:4" ht="12.75">
      <c r="A49" s="44" t="s">
        <v>147</v>
      </c>
      <c r="B49" s="44" t="s">
        <v>146</v>
      </c>
      <c r="C49" s="45" t="s">
        <v>89</v>
      </c>
      <c r="D49" s="47"/>
    </row>
    <row r="50" spans="1:4" ht="12.75">
      <c r="A50" s="44" t="s">
        <v>148</v>
      </c>
      <c r="B50" s="44" t="s">
        <v>149</v>
      </c>
      <c r="C50" s="45" t="s">
        <v>89</v>
      </c>
      <c r="D50" s="47"/>
    </row>
    <row r="51" spans="1:4" ht="12.75">
      <c r="A51" s="44" t="s">
        <v>150</v>
      </c>
      <c r="B51" s="44" t="s">
        <v>151</v>
      </c>
      <c r="C51" s="45" t="s">
        <v>89</v>
      </c>
      <c r="D51" s="47"/>
    </row>
    <row r="52" spans="1:4" ht="33.75">
      <c r="A52" s="44" t="s">
        <v>152</v>
      </c>
      <c r="B52" s="46" t="s">
        <v>153</v>
      </c>
      <c r="C52" s="45" t="s">
        <v>89</v>
      </c>
      <c r="D52" s="47"/>
    </row>
    <row r="53" spans="1:4" ht="22.5">
      <c r="A53" s="44" t="s">
        <v>154</v>
      </c>
      <c r="B53" s="46" t="s">
        <v>155</v>
      </c>
      <c r="C53" s="45" t="s">
        <v>89</v>
      </c>
      <c r="D53" s="47">
        <v>350550.92</v>
      </c>
    </row>
    <row r="54" spans="1:4" ht="12.75">
      <c r="A54" s="44" t="s">
        <v>156</v>
      </c>
      <c r="B54" s="44" t="s">
        <v>157</v>
      </c>
      <c r="C54" s="45" t="s">
        <v>89</v>
      </c>
      <c r="D54" s="47"/>
    </row>
    <row r="55" spans="1:4" ht="12.75">
      <c r="A55" s="44" t="s">
        <v>158</v>
      </c>
      <c r="B55" s="44" t="s">
        <v>157</v>
      </c>
      <c r="C55" s="45" t="s">
        <v>89</v>
      </c>
      <c r="D55" s="47"/>
    </row>
    <row r="56" spans="1:4" ht="12.75">
      <c r="A56" s="44" t="s">
        <v>159</v>
      </c>
      <c r="B56" s="44" t="s">
        <v>160</v>
      </c>
      <c r="C56" s="45" t="s">
        <v>89</v>
      </c>
      <c r="D56" s="47">
        <v>417042.53</v>
      </c>
    </row>
    <row r="57" spans="1:4" ht="22.5">
      <c r="A57" s="44" t="s">
        <v>161</v>
      </c>
      <c r="B57" s="46" t="s">
        <v>162</v>
      </c>
      <c r="C57" s="45" t="s">
        <v>89</v>
      </c>
      <c r="D57" s="47">
        <v>1618866</v>
      </c>
    </row>
    <row r="58" spans="1:4" ht="33.75">
      <c r="A58" s="44" t="s">
        <v>163</v>
      </c>
      <c r="B58" s="46" t="s">
        <v>164</v>
      </c>
      <c r="C58" s="45" t="s">
        <v>89</v>
      </c>
      <c r="D58" s="47">
        <v>1355380.42</v>
      </c>
    </row>
    <row r="59" spans="1:4" ht="22.5">
      <c r="A59" s="44" t="s">
        <v>165</v>
      </c>
      <c r="B59" s="46" t="s">
        <v>166</v>
      </c>
      <c r="C59" s="45" t="s">
        <v>89</v>
      </c>
      <c r="D59" s="47">
        <v>2067336</v>
      </c>
    </row>
    <row r="60" spans="1:4" ht="12.75">
      <c r="A60" s="44" t="s">
        <v>167</v>
      </c>
      <c r="B60" s="44" t="s">
        <v>168</v>
      </c>
      <c r="C60" s="45" t="s">
        <v>89</v>
      </c>
      <c r="D60" s="47">
        <v>461150.92</v>
      </c>
    </row>
    <row r="61" spans="1:4" ht="45">
      <c r="A61" s="44" t="s">
        <v>169</v>
      </c>
      <c r="B61" s="46" t="s">
        <v>170</v>
      </c>
      <c r="C61" s="45" t="s">
        <v>89</v>
      </c>
      <c r="D61" s="47">
        <v>448308</v>
      </c>
    </row>
    <row r="62" spans="1:4" ht="12.75">
      <c r="A62" s="44" t="s">
        <v>171</v>
      </c>
      <c r="B62" s="44" t="s">
        <v>172</v>
      </c>
      <c r="C62" s="45" t="s">
        <v>89</v>
      </c>
      <c r="D62" s="47">
        <v>8208</v>
      </c>
    </row>
    <row r="63" spans="1:4" ht="12.75">
      <c r="A63" s="44" t="s">
        <v>173</v>
      </c>
      <c r="B63" s="44" t="s">
        <v>174</v>
      </c>
      <c r="C63" s="45" t="s">
        <v>89</v>
      </c>
      <c r="D63" s="47">
        <v>350000</v>
      </c>
    </row>
  </sheetData>
  <sheetProtection/>
  <mergeCells count="4">
    <mergeCell ref="A7:D7"/>
    <mergeCell ref="A16:D16"/>
    <mergeCell ref="A18:D18"/>
    <mergeCell ref="A2:D3"/>
  </mergeCells>
  <conditionalFormatting sqref="D6">
    <cfRule type="expression" priority="2" dxfId="0" stopIfTrue="1">
      <formula>#REF!&lt;$H6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8 D6">
      <formula1>0</formula1>
    </dataValidation>
  </dataValidations>
  <printOptions horizontalCentered="1"/>
  <pageMargins left="0.7480314960629921" right="0.7480314960629921" top="0.1968503937007874" bottom="0.1968503937007874" header="0.5118110236220472" footer="0.5118110236220472"/>
  <pageSetup fitToHeight="1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x</cp:lastModifiedBy>
  <cp:lastPrinted>2013-11-04T13:11:13Z</cp:lastPrinted>
  <dcterms:created xsi:type="dcterms:W3CDTF">1997-02-26T13:46:56Z</dcterms:created>
  <dcterms:modified xsi:type="dcterms:W3CDTF">2013-12-31T09:11:00Z</dcterms:modified>
  <cp:category>Ankieta</cp:category>
  <cp:version/>
  <cp:contentType/>
  <cp:contentStatus/>
</cp:coreProperties>
</file>