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720" windowHeight="11565" tabRatio="799" activeTab="5"/>
  </bookViews>
  <sheets>
    <sheet name="DANE" sheetId="10" r:id="rId1"/>
    <sheet name="NIERUCHOMOŚCI" sheetId="7" r:id="rId2"/>
    <sheet name="RUCHOMOŚCI" sheetId="1" r:id="rId3"/>
    <sheet name="WYKAZ " sheetId="11" r:id="rId4"/>
    <sheet name="SPRZĘT ELEKTRONICZNY" sheetId="4" r:id="rId5"/>
    <sheet name="MASZYNY" sheetId="13" r:id="rId6"/>
  </sheets>
  <definedNames>
    <definedName name="_xlnm.Print_Area" localSheetId="2">RUCHOMOŚCI!$B$2:$C$14</definedName>
    <definedName name="_xlnm.Print_Area" localSheetId="4">'SPRZĘT ELEKTRONICZNY'!$B$2:$G$141</definedName>
    <definedName name="_xlnm.Print_Titles" localSheetId="1">NIERUCHOMOŚCI!$B:$B</definedName>
  </definedNames>
  <calcPr calcId="125725"/>
</workbook>
</file>

<file path=xl/calcChain.xml><?xml version="1.0" encoding="utf-8"?>
<calcChain xmlns="http://schemas.openxmlformats.org/spreadsheetml/2006/main">
  <c r="G10" i="4"/>
  <c r="G9"/>
  <c r="G8"/>
  <c r="G7"/>
  <c r="D7" i="11"/>
  <c r="H6" i="13" l="1"/>
  <c r="B2"/>
  <c r="B2" i="1" l="1"/>
  <c r="B2" i="7"/>
  <c r="J7"/>
  <c r="C7" i="1" l="1"/>
  <c r="C8"/>
  <c r="B2" i="11"/>
  <c r="B2" i="4"/>
</calcChain>
</file>

<file path=xl/sharedStrings.xml><?xml version="1.0" encoding="utf-8"?>
<sst xmlns="http://schemas.openxmlformats.org/spreadsheetml/2006/main" count="874" uniqueCount="406">
  <si>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</si>
  <si>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</si>
  <si>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</si>
  <si>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</si>
  <si>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</si>
  <si>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</si>
  <si>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</si>
  <si>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</si>
  <si>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</si>
  <si>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</si>
  <si>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</si>
  <si>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</si>
  <si>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</si>
  <si>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</si>
  <si>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</si>
  <si>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Lp.</t>
  </si>
  <si>
    <t>Pozostałe wyposażenie (np. mienie niskocenne, inne rejestry)</t>
  </si>
  <si>
    <t>DANE</t>
  </si>
  <si>
    <t>NIP</t>
  </si>
  <si>
    <t>REGON</t>
  </si>
  <si>
    <t>PKD</t>
  </si>
  <si>
    <t>ADRES</t>
  </si>
  <si>
    <t>WYKAZ WSZYSTKICH LOKALIZACJI, W KTÓRYCH PROWADZONA JEST DZIAŁALNOŚĆ</t>
  </si>
  <si>
    <t>Rodzaj użytkowania</t>
  </si>
  <si>
    <t>Medyczny (TAK/NIE)</t>
  </si>
  <si>
    <t>w tym oprogramowanie</t>
  </si>
  <si>
    <t>Mienie użyczone, najmowane lub użytkowane na podstawie innej podobnej formy korzystania z cudzej rzeczy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</si>
  <si>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</si>
  <si>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</si>
  <si>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</si>
  <si>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</si>
  <si>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</si>
  <si>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</si>
  <si>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księgowa brutto</t>
  </si>
  <si>
    <t>Mienie zgłoszono wg wartości:</t>
  </si>
  <si>
    <t>Nr inwentarzowy/ seryjny</t>
  </si>
  <si>
    <t>Przenośny/ stacjonarny/ oprogramowanie (P/S/O)</t>
  </si>
  <si>
    <t>Nazwa maszyny</t>
  </si>
  <si>
    <t>Moc znamionowa</t>
  </si>
  <si>
    <t>Lokalizacja</t>
  </si>
  <si>
    <t>NAZWA:</t>
  </si>
  <si>
    <t>Data ostatniego remontu/ przeglądu</t>
  </si>
  <si>
    <t>Numer inwentarzowy</t>
  </si>
  <si>
    <t>Wojewódzki Szpital Podkarpacki im. Jana Pawła II w Krośnie</t>
  </si>
  <si>
    <t>ul. Korczyńska 57, 38-400 Krosno</t>
  </si>
  <si>
    <t>684-21-20-222</t>
  </si>
  <si>
    <t>000 308 620</t>
  </si>
  <si>
    <t>Budynek H Oddział Rehabilitacyjno – Dziecięcy</t>
  </si>
  <si>
    <t>Budynek „A”+1”E” ul. Korczyńska</t>
  </si>
  <si>
    <t>Budynek Pralni wraz z bud. Wody zapasowej</t>
  </si>
  <si>
    <t>Budynek „C” ul. Korczyńska</t>
  </si>
  <si>
    <t>Budynek „B” ul. Korczyńska</t>
  </si>
  <si>
    <t>Budynek „D” + „F” ul. Korczyńska</t>
  </si>
  <si>
    <t xml:space="preserve">Budynek – Kotłownia </t>
  </si>
  <si>
    <t>Budynek Oddziału Opieki Paliatywnej</t>
  </si>
  <si>
    <t>Budynek warsztatów zwierzętarni i hydroforni ul. Korczyńska</t>
  </si>
  <si>
    <t>Weranda karetek przy Szpitalu ul. Korczyńska</t>
  </si>
  <si>
    <t>Budynek Kuchni wraz z tunelem komunikacyjnym ul. Korczyńska</t>
  </si>
  <si>
    <t>Budynek – Apteka ul. Korczyńska</t>
  </si>
  <si>
    <t>Budynek G ul. Korczyńska</t>
  </si>
  <si>
    <t>Budynek Anatomii Patologicznej</t>
  </si>
  <si>
    <t>Budynek Tlenowni i Sprężarkowni ul. Korczyńska</t>
  </si>
  <si>
    <t>Stacja Trafo ul. Korczyńska</t>
  </si>
  <si>
    <t>Diagnostyczna Stacja Kontroli Pojazdów ul. Korczyńska</t>
  </si>
  <si>
    <t>Magazyn materiałów łatwopalnych ul. Korczyńska</t>
  </si>
  <si>
    <t>Budynek Stacji Trafo SO-1 ul. Korczyńska</t>
  </si>
  <si>
    <t>Budynek Oddział Zakaźny ul. Grodzka</t>
  </si>
  <si>
    <t>Spalarnia odpadów ul. Korczyńska</t>
  </si>
  <si>
    <t>Portiernia z chlorownią ul. Korczyńska</t>
  </si>
  <si>
    <t>Portiernia Nr 2 ul. Korczyńska</t>
  </si>
  <si>
    <t>Budynek Stolarni ul. Grodzka</t>
  </si>
  <si>
    <t>Budynek murowany tlenowni ul. Grodzka</t>
  </si>
  <si>
    <t>Stacja trafo ul. Grodzka</t>
  </si>
  <si>
    <t xml:space="preserve">Drogi, place, parkingi przy szpitalu ul. Korczyńska </t>
  </si>
  <si>
    <t>Lądowisko dla śmigłowców</t>
  </si>
  <si>
    <t xml:space="preserve">Budynek wymiennikowi ul. Grodzka </t>
  </si>
  <si>
    <t xml:space="preserve">Budynek chlorowni ścieków ul. Grodzka </t>
  </si>
  <si>
    <t xml:space="preserve">Osadnik Inhoffa ul.Grodzka </t>
  </si>
  <si>
    <t>Zestaw komputerowy z drukarką</t>
  </si>
  <si>
    <t>Euroinmum Polska</t>
  </si>
  <si>
    <t xml:space="preserve">Analizator MiniVidas </t>
  </si>
  <si>
    <t>bio-Merieux Polska</t>
  </si>
  <si>
    <t xml:space="preserve">Analizator koagulogiczny Bering </t>
  </si>
  <si>
    <t>Dade – Bering Doagnostics</t>
  </si>
  <si>
    <t>Aparatura medyczna Mini Vidis</t>
  </si>
  <si>
    <t>Analizator IMX ABBOT</t>
  </si>
  <si>
    <t>ABBOT  Labolatories Poland</t>
  </si>
  <si>
    <t>Urządzenie HB Bact 240</t>
  </si>
  <si>
    <t>Aparat do termoablacji tkanek</t>
  </si>
  <si>
    <t>Gmina Krosno</t>
  </si>
  <si>
    <t>Instrumentarium do protez</t>
  </si>
  <si>
    <t>Stryker Polska</t>
  </si>
  <si>
    <t>Urządzenie do operacji zaćmy Infiniti Visio System</t>
  </si>
  <si>
    <t>Alkon Polska</t>
  </si>
  <si>
    <t>Analizator Eleusis 2010R</t>
  </si>
  <si>
    <t>Roche Diagnostics</t>
  </si>
  <si>
    <t xml:space="preserve">Analizator hematologiczny 3 diff Sysmex KX-21N </t>
  </si>
  <si>
    <t>Sysmex Polska</t>
  </si>
  <si>
    <t xml:space="preserve">Analizator hematologiczny 5 diff Sysmex XT 2000i </t>
  </si>
  <si>
    <t>Aparat USG Siemens typ Son.adara</t>
  </si>
  <si>
    <t>Niemiecka Liga Reumatologiczna</t>
  </si>
  <si>
    <t>Aparat do witrektomii</t>
  </si>
  <si>
    <t>Alco Polska</t>
  </si>
  <si>
    <t>Aparat do badań polisomnograficznych</t>
  </si>
  <si>
    <t>Mediserf</t>
  </si>
  <si>
    <t>Podstawowy analizator immunochemiczny model cobos</t>
  </si>
  <si>
    <t>Roche</t>
  </si>
  <si>
    <t>Zastępczy analizator immunochemiczny model cobos</t>
  </si>
  <si>
    <t>Podstawowy analizator gazometrii model cobos typ b 121</t>
  </si>
  <si>
    <t>Zastępczy analizator gazometrii model cobos b 221</t>
  </si>
  <si>
    <t>Podstawowy analizator biochemiczny model cobos typ Interga 800</t>
  </si>
  <si>
    <t>Zastępczy analizator biochemiczny model cobos typ Interna 800</t>
  </si>
  <si>
    <t>Chłodnia Bolarus WS-400 D/2010</t>
  </si>
  <si>
    <t>Analizator ACLTOP 500</t>
  </si>
  <si>
    <t>Comesa Polska</t>
  </si>
  <si>
    <t>Chłodnia laborat. SANYO</t>
  </si>
  <si>
    <t>Przekładniki prądowe i napięciowe – szt. 8</t>
  </si>
  <si>
    <t>Układ pomiarowy z rejestratorem DATAPAF</t>
  </si>
  <si>
    <t>Transformator 15/04 1000 kVA – szt. 2</t>
  </si>
  <si>
    <t>Zasilacz bezprzerwowy UPS 100 kVA – szt. 2</t>
  </si>
  <si>
    <t>Przekładniki prądowe i napięciowe – szt. 6</t>
  </si>
  <si>
    <t>Układ pomiarowy</t>
  </si>
  <si>
    <t>Transformator 15/04 400 kVA – szt.2</t>
  </si>
  <si>
    <t>80 VA</t>
  </si>
  <si>
    <t>-</t>
  </si>
  <si>
    <t>2x1000 kVA</t>
  </si>
  <si>
    <t>2x100 kVA</t>
  </si>
  <si>
    <t>2x400 kVA</t>
  </si>
  <si>
    <t>j/w</t>
  </si>
  <si>
    <t xml:space="preserve">Budynek stacji trafo,
ul. Korczyńska 57
</t>
  </si>
  <si>
    <t xml:space="preserve">Budynek stacji SO1,
ul. Korczyńska 57
</t>
  </si>
  <si>
    <t xml:space="preserve">Budynek C Szpitala,
ul. Korczyńska 57
</t>
  </si>
  <si>
    <t xml:space="preserve">Budynek stacji trafo,
ul. Grodzka 45
</t>
  </si>
  <si>
    <t>Brak numerów – urządzenia przypisane jako wyposażenie poszczególnych obiektów</t>
  </si>
  <si>
    <t>Aparat do obliteracji naczyń z wyposażeniem</t>
  </si>
  <si>
    <t>30.08.2002</t>
  </si>
  <si>
    <t>Artroskop - zestaw</t>
  </si>
  <si>
    <t>30.11.2005</t>
  </si>
  <si>
    <t>Laparoskop chirurgiczny</t>
  </si>
  <si>
    <t>30.06.1994</t>
  </si>
  <si>
    <t>Zestaw endoskopowy</t>
  </si>
  <si>
    <t>30.10.2003</t>
  </si>
  <si>
    <t>Inkubator transportowy</t>
  </si>
  <si>
    <t>24.07.1998</t>
  </si>
  <si>
    <t>Wiertarka ortopedyczna</t>
  </si>
  <si>
    <t>Gastroskop video GIF-Q165</t>
  </si>
  <si>
    <t>31.08.2005</t>
  </si>
  <si>
    <t>Głowica pediatryczna</t>
  </si>
  <si>
    <t>02.02.1999</t>
  </si>
  <si>
    <t>Bronchofiberoskop BF-TE 2</t>
  </si>
  <si>
    <t>31.12.2001</t>
  </si>
  <si>
    <t xml:space="preserve">Litotryptor elektrohydrauliczny - aparat do kruszenia kamieni                         </t>
  </si>
  <si>
    <t>01.03.1999</t>
  </si>
  <si>
    <t>Głowica liniowa</t>
  </si>
  <si>
    <t>12.01.1999</t>
  </si>
  <si>
    <t>Respirator transportowy Oxylog 2000</t>
  </si>
  <si>
    <t>19.03.2001</t>
  </si>
  <si>
    <t>Sprzęt endoskopowy K Storz</t>
  </si>
  <si>
    <t>21.04.1997</t>
  </si>
  <si>
    <t>Defibrylator z wyposażeniem PU 230</t>
  </si>
  <si>
    <t>29.03.2001</t>
  </si>
  <si>
    <t>Kardiomonitor HPM 3046a</t>
  </si>
  <si>
    <t>29.03.2000</t>
  </si>
  <si>
    <t>Kamera OTV - S.C.</t>
  </si>
  <si>
    <t>28.12.2006</t>
  </si>
  <si>
    <t>Głowica sektorowa do USG</t>
  </si>
  <si>
    <t>30.06.1995</t>
  </si>
  <si>
    <t>Defibrylator</t>
  </si>
  <si>
    <t>Głowica do USG 7,5L40+LINEAR ARRAY 7,5MHZ seria no 05132480</t>
  </si>
  <si>
    <t>31.10.2005</t>
  </si>
  <si>
    <t>Głowica do USG 7,5L40+LINEAR ARRAY 7,5MHZ model no 05132480</t>
  </si>
  <si>
    <t>Defibrylator Defi</t>
  </si>
  <si>
    <t>27.04.2001</t>
  </si>
  <si>
    <t>Kardiotokograf BFM 800 z ciążą pojedynczą</t>
  </si>
  <si>
    <t>30.08.2004</t>
  </si>
  <si>
    <t>Optyka AA 26003</t>
  </si>
  <si>
    <t>05.09.2000</t>
  </si>
  <si>
    <t>Bieżnia ruchoma MTM</t>
  </si>
  <si>
    <t>29.12.2006</t>
  </si>
  <si>
    <t>Optyka Hopkinsa</t>
  </si>
  <si>
    <t>30.12.2005</t>
  </si>
  <si>
    <t>Optyka sztywna hopkinsa autoklawowa /nos-zatoka/ typ 45 7230 FA</t>
  </si>
  <si>
    <t>30.11.2003</t>
  </si>
  <si>
    <t>Pompa infuzyjna</t>
  </si>
  <si>
    <t>17.04.2000</t>
  </si>
  <si>
    <t>Ssak Accuvwac</t>
  </si>
  <si>
    <t>Mikroskop Hi-R 900 A z zestawem</t>
  </si>
  <si>
    <t>Aparat do badań urodynamicznych Ellipse</t>
  </si>
  <si>
    <t>Laser urologiczny, model GreenLight PV</t>
  </si>
  <si>
    <t>Laser-Cysto-Ureteroskop - zestaw</t>
  </si>
  <si>
    <t>31.12.2007</t>
  </si>
  <si>
    <t>Defibrylator typ MSeries</t>
  </si>
  <si>
    <t>22.02.2008</t>
  </si>
  <si>
    <t>Respirator</t>
  </si>
  <si>
    <t>31.03.2008</t>
  </si>
  <si>
    <t>Kardiomonitor UT 4000APro</t>
  </si>
  <si>
    <t xml:space="preserve">Defibrylator </t>
  </si>
  <si>
    <t xml:space="preserve">Respirator </t>
  </si>
  <si>
    <t>Kardiomonitor UT4000B</t>
  </si>
  <si>
    <t>30.04.2008</t>
  </si>
  <si>
    <t>Pompa infuzyjna dwustrzykawkowa SEP-21S</t>
  </si>
  <si>
    <t>29.02.2008</t>
  </si>
  <si>
    <t>Pompa infuzyjna dwustrzykawkowa SEP 21S</t>
  </si>
  <si>
    <t>Ssak OB. 2112 ze słojem 1 l</t>
  </si>
  <si>
    <t>Pompa infuzyjna jednostrzykawkowa Medima S</t>
  </si>
  <si>
    <t>Urządzenie do laseroterapii ze skanerem</t>
  </si>
  <si>
    <t>30.01.2009</t>
  </si>
  <si>
    <t>Laser okulistyczny typ VISUAL YAG III</t>
  </si>
  <si>
    <t>Laser z sonda prysznicową typ Sonda Terapus</t>
  </si>
  <si>
    <t>Respirator model 840</t>
  </si>
  <si>
    <t xml:space="preserve">Urządzenie do krioterapii </t>
  </si>
  <si>
    <t>17.02.2009</t>
  </si>
  <si>
    <t>Elektrokardiograf Asgard MR BLUE</t>
  </si>
  <si>
    <t>13.03.2009</t>
  </si>
  <si>
    <t>Sterylizator parowy STERIVAB SP HPE 6612-2EED</t>
  </si>
  <si>
    <t>30.03.2009</t>
  </si>
  <si>
    <t xml:space="preserve">System uzdatniania wody TITAN 1000 </t>
  </si>
  <si>
    <t>Łóżko do intensywnej opieki medycznej</t>
  </si>
  <si>
    <t>25.02.2009</t>
  </si>
  <si>
    <t>Pompa infuzyjna dwustrzykawkowa AP 22</t>
  </si>
  <si>
    <t>17.04.2009</t>
  </si>
  <si>
    <t>Wiertarka uszna typ Core MicroDrill</t>
  </si>
  <si>
    <t>24.04.2009</t>
  </si>
  <si>
    <t>Aparat EEG typ Neuron-Spectrum -5S</t>
  </si>
  <si>
    <t>Aparat rentgenowski przewoźny z ramieniem C typ ZIEHM 8000</t>
  </si>
  <si>
    <t>29.06.2009</t>
  </si>
  <si>
    <t>Urządzenie do przesiewowych badań słuchu metodą fotoemisji akustycznych Eroscan</t>
  </si>
  <si>
    <t>21.05.2009</t>
  </si>
  <si>
    <t>System do elektrochirurgii monobipolarnej z modułem argonowym – diatermia VIO 300D</t>
  </si>
  <si>
    <t>9.06.2009</t>
  </si>
  <si>
    <t>Lampa zabiegowa typ BHS 175A</t>
  </si>
  <si>
    <t>30.09.2009</t>
  </si>
  <si>
    <t>System do elektrochirurgii monobipolarnej z modułem argonowym</t>
  </si>
  <si>
    <t>09.06.2009</t>
  </si>
  <si>
    <t>Aparat do znieczulenia Saturn Evo</t>
  </si>
  <si>
    <t>Platforma elektrochirurgiczna Force Traid</t>
  </si>
  <si>
    <t>21.09.2009</t>
  </si>
  <si>
    <t>Płuczka dezynfektor</t>
  </si>
  <si>
    <t>17.11.2009</t>
  </si>
  <si>
    <t>Fibroskop typ LF-TP</t>
  </si>
  <si>
    <t>22.07.2009</t>
  </si>
  <si>
    <t>Artromot typ K1 COMFORT 6701</t>
  </si>
  <si>
    <t>31.08.2009</t>
  </si>
  <si>
    <t>Aparat RTG Siremobil 2000</t>
  </si>
  <si>
    <t>17.07.2009</t>
  </si>
  <si>
    <t>Defibrylator dwufazowy Lifepak</t>
  </si>
  <si>
    <t>04.02.2010</t>
  </si>
  <si>
    <t>Aparat do znieczulenia ogólnego Saturn</t>
  </si>
  <si>
    <t>12.03.2010</t>
  </si>
  <si>
    <t>Stacja centralnego nadzoru CNS 9701K</t>
  </si>
  <si>
    <t>Zestaw do prób wysiłkowych typ Cardin Ert-100 196/176 Ert</t>
  </si>
  <si>
    <t>Laserowy tomograf optyczny OCT Soct Copernicus HR</t>
  </si>
  <si>
    <t>30.09.2010</t>
  </si>
  <si>
    <t>Aparat EKG AsCARD MrGrey V</t>
  </si>
  <si>
    <t>30.11.2010</t>
  </si>
  <si>
    <t>Defibrylator dwufazowy LifePak 20 z wózkiem reanimacyjnym PCL</t>
  </si>
  <si>
    <t>Ureteroskop</t>
  </si>
  <si>
    <t>Mikroskop zwierciadlany do badan komórek śródbłonka rogówki CSO</t>
  </si>
  <si>
    <t>Autorefraktokenatometr NIDEK ARK-500A</t>
  </si>
  <si>
    <t>T-802-8-10-50</t>
  </si>
  <si>
    <t>T-802-8-11-32</t>
  </si>
  <si>
    <t>T-802-8-3-51</t>
  </si>
  <si>
    <t>T-802-8-10-82</t>
  </si>
  <si>
    <t>T-802-8-8-14</t>
  </si>
  <si>
    <t>T-802-8-10-83</t>
  </si>
  <si>
    <t>T-802-8-11-25</t>
  </si>
  <si>
    <t>T-802-8-9-3</t>
  </si>
  <si>
    <t>T-802-8-10-38</t>
  </si>
  <si>
    <t>T-802-8-9-9</t>
  </si>
  <si>
    <t>T-802-8-9-1</t>
  </si>
  <si>
    <t>T-802-8-10-9</t>
  </si>
  <si>
    <t>T-802-8-7-10</t>
  </si>
  <si>
    <t>T-802-8-10-8</t>
  </si>
  <si>
    <t>T-802-8-9-89</t>
  </si>
  <si>
    <t>T-802-8-9-90</t>
  </si>
  <si>
    <t>T-802-8-9-91</t>
  </si>
  <si>
    <t>T-802-8-9-92</t>
  </si>
  <si>
    <t>T-802-8-12-4</t>
  </si>
  <si>
    <t>T-802-8-3-71</t>
  </si>
  <si>
    <t>T-802-8-12-20</t>
  </si>
  <si>
    <t>T-802-8-11-29</t>
  </si>
  <si>
    <t>T-802-8-11-30</t>
  </si>
  <si>
    <t>T-802-8-10-18</t>
  </si>
  <si>
    <t>T-802-8-11-4</t>
  </si>
  <si>
    <t>T-802-8-11-5</t>
  </si>
  <si>
    <t>T-802-8-11-6</t>
  </si>
  <si>
    <t>T-802-8-11-7</t>
  </si>
  <si>
    <t>T-802-8-9-100</t>
  </si>
  <si>
    <t>T-802-8-12-59</t>
  </si>
  <si>
    <t>T-802-8-11-35</t>
  </si>
  <si>
    <t>T-802-8-10-84</t>
  </si>
  <si>
    <t>T-802-8-9-82</t>
  </si>
  <si>
    <t>T-802-8-9-83</t>
  </si>
  <si>
    <t>T-802-8-10-17</t>
  </si>
  <si>
    <t>T-802-8-10-14</t>
  </si>
  <si>
    <t>T-802-8-12-72</t>
  </si>
  <si>
    <t>T-802-8-12-74</t>
  </si>
  <si>
    <t>T-802-8-12-78</t>
  </si>
  <si>
    <t>T-802-8-12-91</t>
  </si>
  <si>
    <t>T-802-8-13-1</t>
  </si>
  <si>
    <t>T-802-8-13-13</t>
  </si>
  <si>
    <t>T-802-8-13-14</t>
  </si>
  <si>
    <t>T-802-8-13-18</t>
  </si>
  <si>
    <t>T-802-8-13-17</t>
  </si>
  <si>
    <t>T-802-8-13-16</t>
  </si>
  <si>
    <t>T-802-8-13-15</t>
  </si>
  <si>
    <t>T-802-8-13-19</t>
  </si>
  <si>
    <t>T-802-8-12-97</t>
  </si>
  <si>
    <t>T-802-8-12-98</t>
  </si>
  <si>
    <t>T-802-8-13-11</t>
  </si>
  <si>
    <t>T-802-8-13-10</t>
  </si>
  <si>
    <t>T-802-8-13-57</t>
  </si>
  <si>
    <t>T-802-8-13-56</t>
  </si>
  <si>
    <t>T-802-8-13-55</t>
  </si>
  <si>
    <t>T-802-8-13-52</t>
  </si>
  <si>
    <t>T-802-8-13-58</t>
  </si>
  <si>
    <t>T-802-8-13-69</t>
  </si>
  <si>
    <t>T-802-8-13-70</t>
  </si>
  <si>
    <t>T-802-8-13-71</t>
  </si>
  <si>
    <t>T-802-8-13-68</t>
  </si>
  <si>
    <t>T-802-8-13-67</t>
  </si>
  <si>
    <t>T-802-8-13-66</t>
  </si>
  <si>
    <t>T-802-8-13-65</t>
  </si>
  <si>
    <t>T-802-8-13-60</t>
  </si>
  <si>
    <t>T-802-8-13-61</t>
  </si>
  <si>
    <t>T-802-8-13-62</t>
  </si>
  <si>
    <t>T-802-8-13-63</t>
  </si>
  <si>
    <t>T-802-8-13-64</t>
  </si>
  <si>
    <t>T-802-8-13-72</t>
  </si>
  <si>
    <t>T-802-8-13-73</t>
  </si>
  <si>
    <t>T-802-8-13-92</t>
  </si>
  <si>
    <t>T-802-8-13-91</t>
  </si>
  <si>
    <t>T-802-8-13-90</t>
  </si>
  <si>
    <t>T-802-8-13-89</t>
  </si>
  <si>
    <t>T-802-8-13-88</t>
  </si>
  <si>
    <t>T-802-8-13-87</t>
  </si>
  <si>
    <t>T-802-8-13-86</t>
  </si>
  <si>
    <t>T-802-8-13-85</t>
  </si>
  <si>
    <t>T-802-8-13-84</t>
  </si>
  <si>
    <t>T-802-8-13-74</t>
  </si>
  <si>
    <t>T-802-8-13-75</t>
  </si>
  <si>
    <t>T-802-8-13-76</t>
  </si>
  <si>
    <t>T-802-8-13-77</t>
  </si>
  <si>
    <t>T-802-8-13-78</t>
  </si>
  <si>
    <t>T-802-8-13-79</t>
  </si>
  <si>
    <t>T-802-8-13-80</t>
  </si>
  <si>
    <t>T-802-8-13-81</t>
  </si>
  <si>
    <t>T-802-8-13-82</t>
  </si>
  <si>
    <t>T-802-8-13-83</t>
  </si>
  <si>
    <t>T-802-8-13-93</t>
  </si>
  <si>
    <t>T-802-8-13-94</t>
  </si>
  <si>
    <t>T-802-8-13-100</t>
  </si>
  <si>
    <t>T-802-8-13-96</t>
  </si>
  <si>
    <t>T-802-8-14-1</t>
  </si>
  <si>
    <t>T-802-8-14-14</t>
  </si>
  <si>
    <t>T-802-8-14-1a</t>
  </si>
  <si>
    <t>T-802-8-14-2</t>
  </si>
  <si>
    <t>T-802-8-14-22</t>
  </si>
  <si>
    <t>T-802-8-14-25</t>
  </si>
  <si>
    <t>T-802-8-14-26</t>
  </si>
  <si>
    <t>T-802-8-14-7</t>
  </si>
  <si>
    <t>T-802-8-14-8</t>
  </si>
  <si>
    <t>T-802-8-4-40</t>
  </si>
  <si>
    <t>T-802-8-14-64</t>
  </si>
  <si>
    <t>T-802-8-14-65</t>
  </si>
  <si>
    <t>T-802-8-14-76</t>
  </si>
  <si>
    <t>T-802-8-14-77</t>
  </si>
  <si>
    <t>T-802-8-14-69</t>
  </si>
  <si>
    <t>T-802-8-14-78</t>
  </si>
  <si>
    <t>T-802-8-14-90</t>
  </si>
  <si>
    <t>T-802-8-14-98</t>
  </si>
  <si>
    <t>T-802-8-14-99</t>
  </si>
  <si>
    <t>T-802-8-14-100</t>
  </si>
  <si>
    <t>T-802-8-15-16</t>
  </si>
  <si>
    <t>T-802-8-15-2</t>
  </si>
  <si>
    <t>T-802-8-15-3</t>
  </si>
  <si>
    <t>T-802-8-15-4</t>
  </si>
  <si>
    <t>T-802-8-15-5</t>
  </si>
  <si>
    <t>T-802-8-15-6</t>
  </si>
  <si>
    <t>T-802-8-15-7</t>
  </si>
  <si>
    <t>T-802-8-15-8</t>
  </si>
  <si>
    <t>T-802-8-15-9</t>
  </si>
  <si>
    <t>T-802-8-15-10</t>
  </si>
  <si>
    <t>T-802-8-15-11</t>
  </si>
  <si>
    <t>T-802-8-15-12</t>
  </si>
  <si>
    <t>T-802-8-15-13</t>
  </si>
  <si>
    <t>T-802-8-15-14</t>
  </si>
  <si>
    <t>T-802-8-15-15</t>
  </si>
  <si>
    <t>T-802-8-14-93</t>
  </si>
  <si>
    <t>T-802-8-15-1</t>
  </si>
  <si>
    <t>P</t>
  </si>
  <si>
    <t>S</t>
  </si>
  <si>
    <t>TAK</t>
  </si>
  <si>
    <t>86.10.Z</t>
  </si>
  <si>
    <t>ul. Grodzka 45, 38-400 Krosno</t>
  </si>
  <si>
    <t>kasacja</t>
  </si>
  <si>
    <t>Kotłownia gazowa</t>
  </si>
  <si>
    <t>WŁASNOŚĆ</t>
  </si>
  <si>
    <t>NIE</t>
  </si>
  <si>
    <t>Korczyńska 57</t>
  </si>
  <si>
    <t>Grodzka 45</t>
  </si>
  <si>
    <t xml:space="preserve">przekładniki opląbowane po stronie zakładu energetycznego </t>
  </si>
  <si>
    <t>układ pomiarow oplombowany przez zakład energetyczny brak dostepu</t>
  </si>
  <si>
    <t xml:space="preserve">Wartość </t>
  </si>
  <si>
    <t>Wartość</t>
  </si>
  <si>
    <t>Załącznik nr 6 do SIWZ nr 8/05/01/2012/NU/Krosno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</si>
</sst>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3" borderId="5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2" fontId="2" fillId="3" borderId="5" xfId="0" applyNumberFormat="1" applyFont="1" applyFill="1" applyBorder="1" applyAlignment="1" applyProtection="1">
      <alignment horizontal="righ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right" vertical="center" wrapText="1"/>
    </xf>
    <xf numFmtId="4" fontId="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 wrapText="1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4" fontId="2" fillId="2" borderId="0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Protection="1"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wrapText="1"/>
      <protection locked="0"/>
    </xf>
    <xf numFmtId="4" fontId="3" fillId="0" borderId="3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right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vertical="center"/>
    </xf>
    <xf numFmtId="17" fontId="3" fillId="0" borderId="1" xfId="0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5"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</dxf>
    <dxf>
      <font>
        <color rgb="FFFF0000"/>
      </font>
    </dxf>
    <dxf>
      <font>
        <b/>
        <i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B24" sqref="B24"/>
    </sheetView>
  </sheetViews>
  <sheetFormatPr defaultColWidth="0" defaultRowHeight="15" customHeight="1"/>
  <cols>
    <col min="1" max="1" width="4.7109375" style="8" customWidth="1"/>
    <col min="2" max="2" width="49.140625" style="8" customWidth="1"/>
    <col min="3" max="3" width="68.7109375" style="25" customWidth="1"/>
    <col min="4" max="4" width="4.7109375" style="8" customWidth="1"/>
    <col min="5" max="16384" width="9.140625" style="8" hidden="1"/>
  </cols>
  <sheetData>
    <row r="2" spans="2:3" ht="15" customHeight="1">
      <c r="B2" s="6"/>
      <c r="C2" s="7" t="s">
        <v>17</v>
      </c>
    </row>
    <row r="3" spans="2:3" ht="15" customHeight="1">
      <c r="B3" s="9" t="s">
        <v>40</v>
      </c>
      <c r="C3" s="10" t="s">
        <v>43</v>
      </c>
    </row>
    <row r="4" spans="2:3" ht="15" customHeight="1">
      <c r="B4" s="11" t="s">
        <v>21</v>
      </c>
      <c r="C4" s="10" t="s">
        <v>44</v>
      </c>
    </row>
    <row r="5" spans="2:3" ht="15" customHeight="1">
      <c r="B5" s="11" t="s">
        <v>18</v>
      </c>
      <c r="C5" s="10" t="s">
        <v>45</v>
      </c>
    </row>
    <row r="6" spans="2:3" ht="15" customHeight="1">
      <c r="B6" s="11" t="s">
        <v>19</v>
      </c>
      <c r="C6" s="10" t="s">
        <v>46</v>
      </c>
    </row>
    <row r="7" spans="2:3" ht="15" customHeight="1">
      <c r="B7" s="11" t="s">
        <v>20</v>
      </c>
      <c r="C7" s="10" t="s">
        <v>393</v>
      </c>
    </row>
    <row r="8" spans="2:3" ht="15" customHeight="1">
      <c r="B8" s="87" t="s">
        <v>22</v>
      </c>
      <c r="C8" s="10" t="s">
        <v>44</v>
      </c>
    </row>
    <row r="9" spans="2:3" ht="15" customHeight="1">
      <c r="B9" s="88"/>
      <c r="C9" s="24" t="s">
        <v>394</v>
      </c>
    </row>
  </sheetData>
  <mergeCells count="1">
    <mergeCell ref="B8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workbookViewId="0">
      <pane ySplit="7" topLeftCell="A8" activePane="bottomLeft" state="frozen"/>
      <selection pane="bottomLeft" activeCell="I3" sqref="I3"/>
    </sheetView>
  </sheetViews>
  <sheetFormatPr defaultColWidth="0" defaultRowHeight="15" customHeight="1"/>
  <cols>
    <col min="1" max="1" width="4.5703125" style="30" customWidth="1"/>
    <col min="2" max="2" width="3.42578125" style="30" bestFit="1" customWidth="1"/>
    <col min="3" max="3" width="29.85546875" style="30" customWidth="1"/>
    <col min="4" max="5" width="19" style="30" customWidth="1"/>
    <col min="6" max="6" width="7" style="30" customWidth="1"/>
    <col min="7" max="7" width="7" style="13" customWidth="1"/>
    <col min="8" max="8" width="20.5703125" style="4" customWidth="1"/>
    <col min="9" max="9" width="15.140625" style="13" bestFit="1" customWidth="1"/>
    <col min="10" max="10" width="12.7109375" style="30" customWidth="1"/>
    <col min="11" max="11" width="4.7109375" style="30" customWidth="1"/>
    <col min="12" max="14" width="0" style="30" hidden="1" customWidth="1"/>
    <col min="15" max="16384" width="9.140625" style="30" hidden="1"/>
  </cols>
  <sheetData>
    <row r="1" spans="2:10" ht="22.5">
      <c r="C1" s="30" t="s">
        <v>405</v>
      </c>
    </row>
    <row r="2" spans="2:10" ht="15" customHeight="1">
      <c r="B2" s="89" t="str">
        <f>DANE!C3</f>
        <v>Wojewódzki Szpital Podkarpacki im. Jana Pawła II w Krośnie</v>
      </c>
      <c r="C2" s="89"/>
      <c r="D2" s="89"/>
      <c r="E2" s="89"/>
      <c r="F2" s="89"/>
      <c r="G2" s="89"/>
    </row>
    <row r="3" spans="2:10" ht="15" customHeight="1">
      <c r="B3" s="90" t="s">
        <v>34</v>
      </c>
      <c r="C3" s="90"/>
    </row>
    <row r="4" spans="2:10" ht="15" customHeight="1">
      <c r="B4" s="91" t="s">
        <v>33</v>
      </c>
      <c r="C4" s="91"/>
      <c r="J4" s="2"/>
    </row>
    <row r="5" spans="2:10" ht="15" customHeight="1">
      <c r="C5" s="3"/>
      <c r="D5" s="4"/>
      <c r="J5" s="2"/>
    </row>
    <row r="6" spans="2:10" s="2" customFormat="1" ht="45">
      <c r="B6" s="5" t="s">
        <v>15</v>
      </c>
      <c r="C6" s="5" t="s">
        <v>4</v>
      </c>
      <c r="D6" s="5" t="s">
        <v>0</v>
      </c>
      <c r="E6" s="5" t="s">
        <v>23</v>
      </c>
      <c r="F6" s="5" t="s">
        <v>3</v>
      </c>
      <c r="G6" s="5" t="s">
        <v>12</v>
      </c>
      <c r="H6" s="5" t="s">
        <v>13</v>
      </c>
      <c r="I6" s="5" t="s">
        <v>14</v>
      </c>
      <c r="J6" s="5" t="s">
        <v>403</v>
      </c>
    </row>
    <row r="7" spans="2:10" ht="15" customHeight="1">
      <c r="B7" s="31"/>
      <c r="C7" s="92" t="s">
        <v>1</v>
      </c>
      <c r="D7" s="93"/>
      <c r="E7" s="32"/>
      <c r="F7" s="33"/>
      <c r="G7" s="34"/>
      <c r="H7" s="35"/>
      <c r="I7" s="34"/>
      <c r="J7" s="12">
        <f>SUM(J8:J61)</f>
        <v>21615049.330000006</v>
      </c>
    </row>
    <row r="8" spans="2:10" s="38" customFormat="1" ht="22.5">
      <c r="B8" s="1">
        <v>1</v>
      </c>
      <c r="C8" s="36" t="s">
        <v>47</v>
      </c>
      <c r="D8" s="62" t="s">
        <v>399</v>
      </c>
      <c r="E8" s="62"/>
      <c r="F8" s="63"/>
      <c r="G8" s="63"/>
      <c r="H8" s="63"/>
      <c r="I8" s="63"/>
      <c r="J8" s="68">
        <v>3704825.73</v>
      </c>
    </row>
    <row r="9" spans="2:10" s="38" customFormat="1" ht="11.25">
      <c r="B9" s="1">
        <v>2</v>
      </c>
      <c r="C9" s="36" t="s">
        <v>48</v>
      </c>
      <c r="D9" s="62" t="s">
        <v>399</v>
      </c>
      <c r="E9" s="62"/>
      <c r="F9" s="63"/>
      <c r="G9" s="64"/>
      <c r="H9" s="63"/>
      <c r="I9" s="64"/>
      <c r="J9" s="68">
        <v>5559003.54</v>
      </c>
    </row>
    <row r="10" spans="2:10" s="38" customFormat="1" ht="22.5">
      <c r="B10" s="1">
        <v>3</v>
      </c>
      <c r="C10" s="36" t="s">
        <v>49</v>
      </c>
      <c r="D10" s="62" t="s">
        <v>399</v>
      </c>
      <c r="E10" s="62"/>
      <c r="F10" s="63"/>
      <c r="G10" s="64"/>
      <c r="H10" s="63"/>
      <c r="I10" s="64"/>
      <c r="J10" s="68">
        <v>1806711.21</v>
      </c>
    </row>
    <row r="11" spans="2:10" s="38" customFormat="1" ht="11.25">
      <c r="B11" s="1">
        <v>4</v>
      </c>
      <c r="C11" s="36" t="s">
        <v>50</v>
      </c>
      <c r="D11" s="62" t="s">
        <v>399</v>
      </c>
      <c r="E11" s="62"/>
      <c r="F11" s="63"/>
      <c r="G11" s="64"/>
      <c r="H11" s="63"/>
      <c r="I11" s="64"/>
      <c r="J11" s="68">
        <v>1579433.51</v>
      </c>
    </row>
    <row r="12" spans="2:10" s="38" customFormat="1" ht="11.25">
      <c r="B12" s="1">
        <v>5</v>
      </c>
      <c r="C12" s="36" t="s">
        <v>51</v>
      </c>
      <c r="D12" s="62" t="s">
        <v>399</v>
      </c>
      <c r="E12" s="62"/>
      <c r="F12" s="63"/>
      <c r="G12" s="64"/>
      <c r="H12" s="63"/>
      <c r="I12" s="64"/>
      <c r="J12" s="68">
        <v>1571812.42</v>
      </c>
    </row>
    <row r="13" spans="2:10" s="38" customFormat="1" ht="11.25">
      <c r="B13" s="1">
        <v>6</v>
      </c>
      <c r="C13" s="36" t="s">
        <v>52</v>
      </c>
      <c r="D13" s="62" t="s">
        <v>399</v>
      </c>
      <c r="E13" s="62"/>
      <c r="F13" s="63"/>
      <c r="G13" s="63"/>
      <c r="H13" s="63"/>
      <c r="I13" s="63"/>
      <c r="J13" s="68">
        <v>1493793.65</v>
      </c>
    </row>
    <row r="14" spans="2:10" s="38" customFormat="1" ht="11.25">
      <c r="B14" s="1">
        <v>7</v>
      </c>
      <c r="C14" s="36" t="s">
        <v>53</v>
      </c>
      <c r="D14" s="62" t="s">
        <v>399</v>
      </c>
      <c r="E14" s="62"/>
      <c r="F14" s="63"/>
      <c r="G14" s="63"/>
      <c r="H14" s="63"/>
      <c r="I14" s="63"/>
      <c r="J14" s="68">
        <v>0</v>
      </c>
    </row>
    <row r="15" spans="2:10" s="38" customFormat="1" ht="11.25">
      <c r="B15" s="1">
        <v>8</v>
      </c>
      <c r="C15" s="36" t="s">
        <v>54</v>
      </c>
      <c r="D15" s="62" t="s">
        <v>400</v>
      </c>
      <c r="E15" s="62"/>
      <c r="F15" s="63"/>
      <c r="G15" s="63"/>
      <c r="H15" s="63"/>
      <c r="I15" s="63"/>
      <c r="J15" s="68">
        <v>1251159.21</v>
      </c>
    </row>
    <row r="16" spans="2:10" s="38" customFormat="1" ht="22.5">
      <c r="B16" s="1">
        <v>9</v>
      </c>
      <c r="C16" s="36" t="s">
        <v>55</v>
      </c>
      <c r="D16" s="62" t="s">
        <v>399</v>
      </c>
      <c r="E16" s="62"/>
      <c r="F16" s="63"/>
      <c r="G16" s="63"/>
      <c r="H16" s="63"/>
      <c r="I16" s="63"/>
      <c r="J16" s="68">
        <v>524231.02</v>
      </c>
    </row>
    <row r="17" spans="2:10" s="38" customFormat="1" ht="22.5">
      <c r="B17" s="1">
        <v>10</v>
      </c>
      <c r="C17" s="36" t="s">
        <v>56</v>
      </c>
      <c r="D17" s="62" t="s">
        <v>399</v>
      </c>
      <c r="E17" s="62"/>
      <c r="F17" s="63"/>
      <c r="G17" s="63"/>
      <c r="H17" s="63"/>
      <c r="I17" s="63"/>
      <c r="J17" s="68">
        <v>553404.62</v>
      </c>
    </row>
    <row r="18" spans="2:10" s="38" customFormat="1" ht="22.5">
      <c r="B18" s="1">
        <v>11</v>
      </c>
      <c r="C18" s="36" t="s">
        <v>57</v>
      </c>
      <c r="D18" s="62" t="s">
        <v>399</v>
      </c>
      <c r="E18" s="62"/>
      <c r="F18" s="63"/>
      <c r="G18" s="63"/>
      <c r="H18" s="63"/>
      <c r="I18" s="63"/>
      <c r="J18" s="68">
        <v>532450.94999999995</v>
      </c>
    </row>
    <row r="19" spans="2:10" s="38" customFormat="1" ht="11.25">
      <c r="B19" s="1">
        <v>12</v>
      </c>
      <c r="C19" s="36" t="s">
        <v>58</v>
      </c>
      <c r="D19" s="62" t="s">
        <v>399</v>
      </c>
      <c r="E19" s="62"/>
      <c r="F19" s="63"/>
      <c r="G19" s="63"/>
      <c r="H19" s="63"/>
      <c r="I19" s="63"/>
      <c r="J19" s="68">
        <v>526227.06000000006</v>
      </c>
    </row>
    <row r="20" spans="2:10" s="38" customFormat="1" ht="11.25">
      <c r="B20" s="1">
        <v>13</v>
      </c>
      <c r="C20" s="36" t="s">
        <v>59</v>
      </c>
      <c r="D20" s="62" t="s">
        <v>399</v>
      </c>
      <c r="E20" s="62"/>
      <c r="F20" s="63"/>
      <c r="G20" s="63"/>
      <c r="H20" s="63"/>
      <c r="I20" s="63"/>
      <c r="J20" s="68">
        <v>415790.51</v>
      </c>
    </row>
    <row r="21" spans="2:10" s="38" customFormat="1" ht="11.25">
      <c r="B21" s="1">
        <v>14</v>
      </c>
      <c r="C21" s="36" t="s">
        <v>60</v>
      </c>
      <c r="D21" s="62" t="s">
        <v>399</v>
      </c>
      <c r="E21" s="62"/>
      <c r="F21" s="63"/>
      <c r="G21" s="63"/>
      <c r="H21" s="63"/>
      <c r="I21" s="63"/>
      <c r="J21" s="68">
        <v>261624.26</v>
      </c>
    </row>
    <row r="22" spans="2:10" s="38" customFormat="1" ht="22.5">
      <c r="B22" s="1">
        <v>15</v>
      </c>
      <c r="C22" s="36" t="s">
        <v>61</v>
      </c>
      <c r="D22" s="62" t="s">
        <v>399</v>
      </c>
      <c r="E22" s="62"/>
      <c r="F22" s="63"/>
      <c r="G22" s="64"/>
      <c r="H22" s="63"/>
      <c r="I22" s="64"/>
      <c r="J22" s="68">
        <v>154451.72</v>
      </c>
    </row>
    <row r="23" spans="2:10" s="38" customFormat="1" ht="11.25">
      <c r="B23" s="1">
        <v>16</v>
      </c>
      <c r="C23" s="36" t="s">
        <v>62</v>
      </c>
      <c r="D23" s="62" t="s">
        <v>399</v>
      </c>
      <c r="E23" s="62"/>
      <c r="F23" s="63"/>
      <c r="G23" s="64"/>
      <c r="H23" s="63"/>
      <c r="I23" s="64"/>
      <c r="J23" s="68">
        <v>137170.89000000001</v>
      </c>
    </row>
    <row r="24" spans="2:10" s="38" customFormat="1" ht="22.5">
      <c r="B24" s="1">
        <v>17</v>
      </c>
      <c r="C24" s="36" t="s">
        <v>63</v>
      </c>
      <c r="D24" s="62" t="s">
        <v>399</v>
      </c>
      <c r="E24" s="62"/>
      <c r="F24" s="63"/>
      <c r="G24" s="64"/>
      <c r="H24" s="63"/>
      <c r="I24" s="64"/>
      <c r="J24" s="68">
        <v>162942.31</v>
      </c>
    </row>
    <row r="25" spans="2:10" s="38" customFormat="1" ht="22.5">
      <c r="B25" s="1">
        <v>18</v>
      </c>
      <c r="C25" s="36" t="s">
        <v>64</v>
      </c>
      <c r="D25" s="62" t="s">
        <v>399</v>
      </c>
      <c r="E25" s="62"/>
      <c r="F25" s="63"/>
      <c r="G25" s="64"/>
      <c r="H25" s="63"/>
      <c r="I25" s="64"/>
      <c r="J25" s="68">
        <v>97745.59</v>
      </c>
    </row>
    <row r="26" spans="2:10" s="38" customFormat="1" ht="22.5">
      <c r="B26" s="1">
        <v>19</v>
      </c>
      <c r="C26" s="36" t="s">
        <v>65</v>
      </c>
      <c r="D26" s="62" t="s">
        <v>399</v>
      </c>
      <c r="E26" s="62"/>
      <c r="F26" s="63"/>
      <c r="G26" s="64"/>
      <c r="H26" s="63"/>
      <c r="I26" s="64"/>
      <c r="J26" s="68">
        <v>99712.78</v>
      </c>
    </row>
    <row r="27" spans="2:10" s="38" customFormat="1" ht="11.25">
      <c r="B27" s="1">
        <v>20</v>
      </c>
      <c r="C27" s="36" t="s">
        <v>66</v>
      </c>
      <c r="D27" s="62" t="s">
        <v>400</v>
      </c>
      <c r="E27" s="62"/>
      <c r="F27" s="63"/>
      <c r="G27" s="64"/>
      <c r="H27" s="63"/>
      <c r="I27" s="64"/>
      <c r="J27" s="68">
        <v>53090.38</v>
      </c>
    </row>
    <row r="28" spans="2:10" s="38" customFormat="1" ht="11.25">
      <c r="B28" s="1">
        <v>21</v>
      </c>
      <c r="C28" s="36" t="s">
        <v>67</v>
      </c>
      <c r="D28" s="62" t="s">
        <v>399</v>
      </c>
      <c r="E28" s="62"/>
      <c r="F28" s="63"/>
      <c r="G28" s="64"/>
      <c r="H28" s="63"/>
      <c r="I28" s="64"/>
      <c r="J28" s="68">
        <v>67805.37</v>
      </c>
    </row>
    <row r="29" spans="2:10" s="38" customFormat="1" ht="11.25">
      <c r="B29" s="1">
        <v>22</v>
      </c>
      <c r="C29" s="36" t="s">
        <v>68</v>
      </c>
      <c r="D29" s="62" t="s">
        <v>399</v>
      </c>
      <c r="E29" s="62"/>
      <c r="F29" s="63"/>
      <c r="G29" s="64"/>
      <c r="H29" s="63"/>
      <c r="I29" s="64"/>
      <c r="J29" s="68">
        <v>30424.77</v>
      </c>
    </row>
    <row r="30" spans="2:10" s="38" customFormat="1" ht="11.25">
      <c r="B30" s="1">
        <v>23</v>
      </c>
      <c r="C30" s="36" t="s">
        <v>69</v>
      </c>
      <c r="D30" s="62" t="s">
        <v>399</v>
      </c>
      <c r="E30" s="62"/>
      <c r="F30" s="63"/>
      <c r="G30" s="64"/>
      <c r="H30" s="63"/>
      <c r="I30" s="64"/>
      <c r="J30" s="68">
        <v>31995.91</v>
      </c>
    </row>
    <row r="31" spans="2:10" s="38" customFormat="1" ht="11.25">
      <c r="B31" s="1">
        <v>24</v>
      </c>
      <c r="C31" s="36" t="s">
        <v>70</v>
      </c>
      <c r="D31" s="62" t="s">
        <v>400</v>
      </c>
      <c r="E31" s="62"/>
      <c r="F31" s="63"/>
      <c r="G31" s="64"/>
      <c r="H31" s="63"/>
      <c r="I31" s="64"/>
      <c r="J31" s="68">
        <v>3574.6</v>
      </c>
    </row>
    <row r="32" spans="2:10" s="38" customFormat="1" ht="22.5">
      <c r="B32" s="1">
        <v>25</v>
      </c>
      <c r="C32" s="36" t="s">
        <v>71</v>
      </c>
      <c r="D32" s="62" t="s">
        <v>400</v>
      </c>
      <c r="E32" s="62"/>
      <c r="F32" s="63"/>
      <c r="G32" s="64"/>
      <c r="H32" s="63"/>
      <c r="I32" s="64"/>
      <c r="J32" s="68">
        <v>1945.12</v>
      </c>
    </row>
    <row r="33" spans="2:10" s="38" customFormat="1" ht="11.25">
      <c r="B33" s="1">
        <v>26</v>
      </c>
      <c r="C33" s="36" t="s">
        <v>72</v>
      </c>
      <c r="D33" s="62" t="s">
        <v>400</v>
      </c>
      <c r="E33" s="62"/>
      <c r="F33" s="63"/>
      <c r="G33" s="64"/>
      <c r="H33" s="63"/>
      <c r="I33" s="64"/>
      <c r="J33" s="68">
        <v>9272.58</v>
      </c>
    </row>
    <row r="34" spans="2:10" s="38" customFormat="1" ht="22.5">
      <c r="B34" s="1">
        <v>27</v>
      </c>
      <c r="C34" s="36" t="s">
        <v>73</v>
      </c>
      <c r="D34" s="62" t="s">
        <v>399</v>
      </c>
      <c r="E34" s="62"/>
      <c r="F34" s="63"/>
      <c r="G34" s="64"/>
      <c r="H34" s="63"/>
      <c r="I34" s="64"/>
      <c r="J34" s="68">
        <v>716598.51</v>
      </c>
    </row>
    <row r="35" spans="2:10" s="38" customFormat="1" ht="11.25">
      <c r="B35" s="1">
        <v>28</v>
      </c>
      <c r="C35" s="36" t="s">
        <v>74</v>
      </c>
      <c r="D35" s="62" t="s">
        <v>399</v>
      </c>
      <c r="E35" s="62"/>
      <c r="F35" s="63"/>
      <c r="G35" s="64"/>
      <c r="H35" s="63"/>
      <c r="I35" s="64"/>
      <c r="J35" s="68">
        <v>141060.54999999999</v>
      </c>
    </row>
    <row r="36" spans="2:10" s="38" customFormat="1" ht="11.25">
      <c r="B36" s="1">
        <v>29</v>
      </c>
      <c r="C36" s="36" t="s">
        <v>75</v>
      </c>
      <c r="D36" s="62" t="s">
        <v>400</v>
      </c>
      <c r="E36" s="62"/>
      <c r="F36" s="63"/>
      <c r="G36" s="64"/>
      <c r="H36" s="63"/>
      <c r="I36" s="64"/>
      <c r="J36" s="68">
        <v>49960</v>
      </c>
    </row>
    <row r="37" spans="2:10" s="38" customFormat="1" ht="11.25">
      <c r="B37" s="1">
        <v>30</v>
      </c>
      <c r="C37" s="36" t="s">
        <v>76</v>
      </c>
      <c r="D37" s="62" t="s">
        <v>400</v>
      </c>
      <c r="E37" s="62"/>
      <c r="F37" s="63"/>
      <c r="G37" s="64"/>
      <c r="H37" s="63"/>
      <c r="I37" s="64"/>
      <c r="J37" s="68">
        <v>7455.66</v>
      </c>
    </row>
    <row r="38" spans="2:10" s="38" customFormat="1" ht="11.25">
      <c r="B38" s="1">
        <v>31</v>
      </c>
      <c r="C38" s="36" t="s">
        <v>77</v>
      </c>
      <c r="D38" s="62" t="s">
        <v>400</v>
      </c>
      <c r="E38" s="62"/>
      <c r="F38" s="63"/>
      <c r="G38" s="64"/>
      <c r="H38" s="63"/>
      <c r="I38" s="64"/>
      <c r="J38" s="68">
        <v>20123.189999999999</v>
      </c>
    </row>
    <row r="39" spans="2:10" s="38" customFormat="1" ht="11.25">
      <c r="B39" s="1">
        <v>32</v>
      </c>
      <c r="C39" s="65" t="s">
        <v>396</v>
      </c>
      <c r="D39" s="65" t="s">
        <v>399</v>
      </c>
      <c r="E39" s="66" t="s">
        <v>397</v>
      </c>
      <c r="F39" s="67">
        <v>2010</v>
      </c>
      <c r="G39" s="64">
        <v>1</v>
      </c>
      <c r="H39" s="63" t="s">
        <v>398</v>
      </c>
      <c r="I39" s="64" t="s">
        <v>398</v>
      </c>
      <c r="J39" s="67">
        <v>49251.71</v>
      </c>
    </row>
    <row r="41" spans="2:10" ht="15" customHeight="1">
      <c r="G41" s="39"/>
      <c r="H41" s="40"/>
      <c r="I41" s="39"/>
    </row>
    <row r="42" spans="2:10" ht="15" customHeight="1">
      <c r="G42" s="39"/>
      <c r="H42" s="40"/>
      <c r="I42" s="39"/>
    </row>
    <row r="43" spans="2:10" ht="15" customHeight="1">
      <c r="G43" s="39"/>
      <c r="H43" s="40"/>
      <c r="I43" s="39"/>
    </row>
    <row r="44" spans="2:10" ht="15" customHeight="1">
      <c r="G44" s="39"/>
      <c r="H44" s="40"/>
      <c r="I44" s="39"/>
    </row>
    <row r="45" spans="2:10" ht="15" customHeight="1">
      <c r="G45" s="39"/>
      <c r="H45" s="40"/>
      <c r="I45" s="39"/>
    </row>
    <row r="46" spans="2:10" ht="15" customHeight="1">
      <c r="G46" s="39"/>
      <c r="H46" s="40"/>
      <c r="I46" s="39"/>
    </row>
    <row r="47" spans="2:10" ht="15" customHeight="1">
      <c r="G47" s="39"/>
      <c r="H47" s="40"/>
      <c r="I47" s="39"/>
    </row>
    <row r="48" spans="2:10" ht="15" customHeight="1">
      <c r="D48" s="42"/>
      <c r="E48" s="42"/>
      <c r="G48" s="39"/>
      <c r="H48" s="40"/>
      <c r="I48" s="39"/>
    </row>
    <row r="49" spans="3:10" ht="15" customHeight="1">
      <c r="G49" s="39"/>
      <c r="H49" s="40"/>
      <c r="I49" s="39"/>
    </row>
    <row r="50" spans="3:10" ht="15" customHeight="1">
      <c r="G50" s="39"/>
      <c r="H50" s="40"/>
      <c r="I50" s="39"/>
    </row>
    <row r="51" spans="3:10" ht="15" customHeight="1">
      <c r="C51" s="2"/>
      <c r="D51" s="2"/>
      <c r="E51" s="2"/>
      <c r="F51" s="2"/>
      <c r="G51" s="14"/>
      <c r="H51" s="2"/>
      <c r="I51" s="14"/>
      <c r="J51" s="2"/>
    </row>
    <row r="52" spans="3:10" ht="15" customHeight="1">
      <c r="G52" s="39"/>
      <c r="H52" s="40"/>
      <c r="I52" s="39"/>
    </row>
    <row r="53" spans="3:10" ht="15" customHeight="1">
      <c r="G53" s="39"/>
      <c r="H53" s="40"/>
      <c r="I53" s="39"/>
    </row>
    <row r="54" spans="3:10" ht="15" customHeight="1">
      <c r="G54" s="39"/>
      <c r="H54" s="40"/>
      <c r="I54" s="39"/>
    </row>
    <row r="55" spans="3:10" ht="15" customHeight="1">
      <c r="C55" s="2"/>
      <c r="D55" s="2"/>
      <c r="E55" s="2"/>
      <c r="F55" s="2"/>
      <c r="G55" s="14"/>
      <c r="H55" s="2"/>
      <c r="I55" s="14"/>
      <c r="J55" s="2"/>
    </row>
    <row r="56" spans="3:10" ht="15" customHeight="1">
      <c r="G56" s="39"/>
      <c r="H56" s="40"/>
      <c r="I56" s="39"/>
    </row>
    <row r="57" spans="3:10" ht="15" customHeight="1">
      <c r="C57" s="2"/>
      <c r="D57" s="2"/>
      <c r="E57" s="2"/>
      <c r="F57" s="2"/>
      <c r="G57" s="14"/>
      <c r="H57" s="2"/>
      <c r="I57" s="14"/>
      <c r="J57" s="2"/>
    </row>
    <row r="58" spans="3:10" ht="15" customHeight="1">
      <c r="C58" s="2"/>
      <c r="D58" s="2"/>
      <c r="E58" s="2"/>
      <c r="F58" s="2"/>
      <c r="G58" s="14"/>
      <c r="H58" s="2"/>
      <c r="I58" s="14"/>
      <c r="J58" s="2"/>
    </row>
    <row r="59" spans="3:10" ht="15" customHeight="1">
      <c r="G59" s="39"/>
      <c r="H59" s="40"/>
      <c r="I59" s="39"/>
    </row>
    <row r="60" spans="3:10" ht="15" customHeight="1">
      <c r="G60" s="39"/>
      <c r="H60" s="40"/>
      <c r="I60" s="39"/>
    </row>
    <row r="61" spans="3:10" ht="15" customHeight="1">
      <c r="G61" s="39"/>
      <c r="H61" s="40"/>
      <c r="I61" s="39"/>
    </row>
    <row r="62" spans="3:10" ht="15" customHeight="1">
      <c r="C62" s="4"/>
      <c r="D62" s="4"/>
      <c r="E62" s="4"/>
      <c r="F62" s="4"/>
      <c r="G62" s="43"/>
      <c r="H62" s="44"/>
      <c r="I62" s="43"/>
      <c r="J62" s="4"/>
    </row>
  </sheetData>
  <sheetProtection insertRows="0"/>
  <mergeCells count="4">
    <mergeCell ref="B2:G2"/>
    <mergeCell ref="B3:C3"/>
    <mergeCell ref="B4:C4"/>
    <mergeCell ref="C7:D7"/>
  </mergeCells>
  <conditionalFormatting sqref="J8:J38">
    <cfRule type="expression" dxfId="4" priority="6" stopIfTrue="1">
      <formula>$J8&lt;#REF!</formula>
    </cfRule>
  </conditionalFormatting>
  <dataValidations count="5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J7:J39">
      <formula1>0</formula1>
    </dataValidation>
    <dataValidation type="list" allowBlank="1" showInputMessage="1" showErrorMessage="1" sqref="I8:I39">
      <formula1>"TAK, NIE"</formula1>
    </dataValidation>
    <dataValidation type="list" allowBlank="1" showInputMessage="1" showErrorMessage="1" sqref="H8:H39">
      <formula1>"TAK, TAK ZABEZPIECZONYCH OGNIOODPORNIE, NIE"</formula1>
    </dataValidation>
    <dataValidation type="list" allowBlank="1" showInputMessage="1" showErrorMessage="1" sqref="E8:E39">
      <formula1>"WŁASNOŚĆ, NAJEM, DZIERŻAWA, BEZPŁATNE UŻYTKOWANIE, INNE"</formula1>
    </dataValidation>
    <dataValidation type="list" allowBlank="1" showInputMessage="1" showErrorMessage="1" sqref="D4:D5 B4">
      <formula1>"księgowa brutto, odtworzeniowa"</formula1>
    </dataValidation>
  </dataValidations>
  <pageMargins left="0" right="0" top="0" bottom="0" header="0" footer="0.31496062992125984"/>
  <pageSetup paperSize="9" orientation="landscape" r:id="rId1"/>
  <colBreaks count="1" manualBreakCount="1">
    <brk id="8" max="1048575" man="1"/>
  </colBreaks>
  <ignoredErrors>
    <ignoredError sqref="J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ySplit="8" topLeftCell="A9" activePane="bottomLeft" state="frozen"/>
      <selection pane="bottomLeft" activeCell="A15" sqref="A15:XFD19"/>
    </sheetView>
  </sheetViews>
  <sheetFormatPr defaultColWidth="0" defaultRowHeight="15" customHeight="1"/>
  <cols>
    <col min="1" max="1" width="4.7109375" style="30" customWidth="1"/>
    <col min="2" max="2" width="44.7109375" style="30" customWidth="1"/>
    <col min="3" max="3" width="13.7109375" style="30" customWidth="1"/>
    <col min="4" max="4" width="4.7109375" style="30" customWidth="1"/>
    <col min="5" max="9" width="0" style="30" hidden="1" customWidth="1"/>
    <col min="10" max="16384" width="9.140625" style="30" hidden="1"/>
  </cols>
  <sheetData>
    <row r="1" spans="2:3" ht="15" customHeight="1">
      <c r="B1" s="30" t="s">
        <v>405</v>
      </c>
    </row>
    <row r="2" spans="2:3" ht="15" customHeight="1">
      <c r="B2" s="89" t="str">
        <f>DANE!C3</f>
        <v>Wojewódzki Szpital Podkarpacki im. Jana Pawła II w Krośnie</v>
      </c>
      <c r="C2" s="89"/>
    </row>
    <row r="3" spans="2:3" ht="15" customHeight="1">
      <c r="B3" s="45" t="s">
        <v>34</v>
      </c>
    </row>
    <row r="4" spans="2:3" ht="15" customHeight="1">
      <c r="B4" s="46" t="s">
        <v>33</v>
      </c>
      <c r="C4" s="2"/>
    </row>
    <row r="5" spans="2:3" ht="15" customHeight="1">
      <c r="B5" s="3"/>
      <c r="C5" s="2"/>
    </row>
    <row r="6" spans="2:3" ht="11.25">
      <c r="B6" s="5" t="s">
        <v>6</v>
      </c>
      <c r="C6" s="5" t="s">
        <v>403</v>
      </c>
    </row>
    <row r="7" spans="2:3" ht="15" customHeight="1">
      <c r="B7" s="47" t="s">
        <v>29</v>
      </c>
      <c r="C7" s="12">
        <f>SUM(C9:C11)</f>
        <v>13866021.099999998</v>
      </c>
    </row>
    <row r="8" spans="2:3" ht="15" customHeight="1">
      <c r="B8" s="47" t="s">
        <v>30</v>
      </c>
      <c r="C8" s="12">
        <f>SUM(C13:C14)</f>
        <v>1870000</v>
      </c>
    </row>
    <row r="9" spans="2:3" ht="15" customHeight="1">
      <c r="B9" s="48" t="s">
        <v>7</v>
      </c>
      <c r="C9" s="75">
        <v>1175897.0900000001</v>
      </c>
    </row>
    <row r="10" spans="2:3" ht="15" customHeight="1">
      <c r="B10" s="48" t="s">
        <v>8</v>
      </c>
      <c r="C10" s="75">
        <v>523405.92</v>
      </c>
    </row>
    <row r="11" spans="2:3" ht="15" customHeight="1">
      <c r="B11" s="49" t="s">
        <v>9</v>
      </c>
      <c r="C11" s="76">
        <v>12166718.089999998</v>
      </c>
    </row>
    <row r="12" spans="2:3" ht="15" customHeight="1">
      <c r="B12" s="50"/>
      <c r="C12" s="51"/>
    </row>
    <row r="13" spans="2:3" ht="15" customHeight="1">
      <c r="B13" s="52" t="s">
        <v>16</v>
      </c>
      <c r="C13" s="77">
        <v>0</v>
      </c>
    </row>
    <row r="14" spans="2:3" ht="22.5">
      <c r="B14" s="48" t="s">
        <v>32</v>
      </c>
      <c r="C14" s="75">
        <v>1870000</v>
      </c>
    </row>
    <row r="15" spans="2:3" ht="15" customHeight="1">
      <c r="C15" s="39"/>
    </row>
    <row r="17" spans="2:3" ht="15" customHeight="1">
      <c r="C17" s="2"/>
    </row>
    <row r="18" spans="2:3" ht="15" customHeight="1">
      <c r="C18" s="41"/>
    </row>
    <row r="23" spans="2:3" ht="15" customHeight="1">
      <c r="B23" s="2"/>
    </row>
    <row r="27" spans="2:3" ht="15" customHeight="1">
      <c r="B27" s="2"/>
    </row>
    <row r="28" spans="2:3" ht="15" customHeight="1">
      <c r="C28" s="2"/>
    </row>
    <row r="29" spans="2:3" ht="15" customHeight="1">
      <c r="B29" s="2"/>
    </row>
    <row r="30" spans="2:3" ht="15" customHeight="1">
      <c r="B30" s="2"/>
    </row>
    <row r="32" spans="2:3" ht="15" customHeight="1">
      <c r="C32" s="2"/>
    </row>
    <row r="34" spans="2:3" ht="15" customHeight="1">
      <c r="B34" s="4"/>
      <c r="C34" s="2"/>
    </row>
    <row r="35" spans="2:3" ht="15" customHeight="1">
      <c r="C35" s="2"/>
    </row>
    <row r="39" spans="2:3" ht="15" customHeight="1">
      <c r="C39" s="4"/>
    </row>
  </sheetData>
  <mergeCells count="1">
    <mergeCell ref="B2:C2"/>
  </mergeCells>
  <phoneticPr fontId="0" type="noConversion"/>
  <conditionalFormatting sqref="C9:C15">
    <cfRule type="expression" dxfId="2" priority="8" stopIfTrue="1">
      <formula>#REF!&gt;$C9</formula>
    </cfRule>
  </conditionalFormatting>
  <dataValidations count="2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C7:C15">
      <formula1>0</formula1>
    </dataValidation>
    <dataValidation type="list" allowBlank="1" showInputMessage="1" showErrorMessage="1" sqref="B4">
      <formula1>"księgowa brutto, odtworzeniowa"</formula1>
    </dataValidation>
  </dataValidations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C7:C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pane ySplit="7" topLeftCell="A8" activePane="bottomLeft" state="frozen"/>
      <selection pane="bottomLeft" activeCell="B1" sqref="B1"/>
    </sheetView>
  </sheetViews>
  <sheetFormatPr defaultColWidth="0" defaultRowHeight="15" customHeight="1"/>
  <cols>
    <col min="1" max="1" width="4.7109375" style="53" customWidth="1"/>
    <col min="2" max="2" width="29.42578125" style="53" customWidth="1"/>
    <col min="3" max="3" width="32.28515625" style="53" customWidth="1"/>
    <col min="4" max="4" width="18.85546875" style="53" customWidth="1"/>
    <col min="5" max="5" width="4.7109375" style="53" customWidth="1"/>
    <col min="6" max="11" width="0" style="53" hidden="1" customWidth="1"/>
    <col min="12" max="16384" width="9.140625" style="53" hidden="1"/>
  </cols>
  <sheetData>
    <row r="1" spans="2:4" ht="22.5">
      <c r="B1" s="30" t="s">
        <v>405</v>
      </c>
    </row>
    <row r="2" spans="2:4" ht="15" customHeight="1">
      <c r="B2" s="94" t="str">
        <f>DANE!C3</f>
        <v>Wojewódzki Szpital Podkarpacki im. Jana Pawła II w Krośnie</v>
      </c>
      <c r="C2" s="94"/>
      <c r="D2" s="94"/>
    </row>
    <row r="3" spans="2:4" ht="15" customHeight="1">
      <c r="B3" s="94" t="s">
        <v>26</v>
      </c>
      <c r="C3" s="94"/>
      <c r="D3" s="94"/>
    </row>
    <row r="4" spans="2:4" s="54" customFormat="1" ht="15" customHeight="1">
      <c r="B4" s="94"/>
      <c r="C4" s="94"/>
      <c r="D4" s="94"/>
    </row>
    <row r="6" spans="2:4" s="54" customFormat="1" ht="15" customHeight="1">
      <c r="B6" s="55" t="s">
        <v>27</v>
      </c>
      <c r="C6" s="55" t="s">
        <v>28</v>
      </c>
      <c r="D6" s="55" t="s">
        <v>404</v>
      </c>
    </row>
    <row r="7" spans="2:4" s="54" customFormat="1" ht="15" customHeight="1">
      <c r="B7" s="56"/>
      <c r="C7" s="57" t="s">
        <v>31</v>
      </c>
      <c r="D7" s="29">
        <f>SUM(D8:D330)</f>
        <v>2823735.17</v>
      </c>
    </row>
    <row r="8" spans="2:4" ht="11.25">
      <c r="B8" s="36" t="s">
        <v>78</v>
      </c>
      <c r="C8" s="37" t="s">
        <v>79</v>
      </c>
      <c r="D8" s="58">
        <v>1819</v>
      </c>
    </row>
    <row r="9" spans="2:4" ht="11.25">
      <c r="B9" s="36" t="s">
        <v>80</v>
      </c>
      <c r="C9" s="37" t="s">
        <v>81</v>
      </c>
      <c r="D9" s="58">
        <v>45000</v>
      </c>
    </row>
    <row r="10" spans="2:4" ht="11.25">
      <c r="B10" s="36" t="s">
        <v>82</v>
      </c>
      <c r="C10" s="37" t="s">
        <v>83</v>
      </c>
      <c r="D10" s="58">
        <v>150000</v>
      </c>
    </row>
    <row r="11" spans="2:4" ht="11.25">
      <c r="B11" s="36" t="s">
        <v>84</v>
      </c>
      <c r="C11" s="37" t="s">
        <v>81</v>
      </c>
      <c r="D11" s="58">
        <v>32100</v>
      </c>
    </row>
    <row r="12" spans="2:4" ht="11.25">
      <c r="B12" s="36" t="s">
        <v>85</v>
      </c>
      <c r="C12" s="37" t="s">
        <v>86</v>
      </c>
      <c r="D12" s="58">
        <v>6000</v>
      </c>
    </row>
    <row r="13" spans="2:4" ht="11.25">
      <c r="B13" s="36" t="s">
        <v>87</v>
      </c>
      <c r="C13" s="37" t="s">
        <v>81</v>
      </c>
      <c r="D13" s="58">
        <v>20000</v>
      </c>
    </row>
    <row r="14" spans="2:4" ht="11.25">
      <c r="B14" s="36" t="s">
        <v>88</v>
      </c>
      <c r="C14" s="37" t="s">
        <v>89</v>
      </c>
      <c r="D14" s="58">
        <v>198860</v>
      </c>
    </row>
    <row r="15" spans="2:4" ht="11.25">
      <c r="B15" s="36" t="s">
        <v>90</v>
      </c>
      <c r="C15" s="37" t="s">
        <v>91</v>
      </c>
      <c r="D15" s="58">
        <v>50000</v>
      </c>
    </row>
    <row r="16" spans="2:4" ht="22.5">
      <c r="B16" s="36" t="s">
        <v>92</v>
      </c>
      <c r="C16" s="37" t="s">
        <v>93</v>
      </c>
      <c r="D16" s="59">
        <v>362000</v>
      </c>
    </row>
    <row r="17" spans="2:4" ht="11.25">
      <c r="B17" s="36" t="s">
        <v>94</v>
      </c>
      <c r="C17" s="37" t="s">
        <v>95</v>
      </c>
      <c r="D17" s="58">
        <v>180000</v>
      </c>
    </row>
    <row r="18" spans="2:4" ht="22.5">
      <c r="B18" s="36" t="s">
        <v>96</v>
      </c>
      <c r="C18" s="37" t="s">
        <v>97</v>
      </c>
      <c r="D18" s="58">
        <v>44256.27</v>
      </c>
    </row>
    <row r="19" spans="2:4" ht="22.5">
      <c r="B19" s="36" t="s">
        <v>98</v>
      </c>
      <c r="C19" s="37" t="s">
        <v>97</v>
      </c>
      <c r="D19" s="58">
        <v>209687.9</v>
      </c>
    </row>
    <row r="20" spans="2:4" ht="11.25">
      <c r="B20" s="36" t="s">
        <v>99</v>
      </c>
      <c r="C20" s="37" t="s">
        <v>100</v>
      </c>
      <c r="D20" s="58">
        <v>51300</v>
      </c>
    </row>
    <row r="21" spans="2:4" ht="11.25">
      <c r="B21" s="36" t="s">
        <v>101</v>
      </c>
      <c r="C21" s="37" t="s">
        <v>102</v>
      </c>
      <c r="D21" s="59">
        <v>342820</v>
      </c>
    </row>
    <row r="22" spans="2:4" ht="11.25">
      <c r="B22" s="36" t="s">
        <v>103</v>
      </c>
      <c r="C22" s="37" t="s">
        <v>104</v>
      </c>
      <c r="D22" s="59">
        <v>80000</v>
      </c>
    </row>
    <row r="23" spans="2:4" ht="22.5">
      <c r="B23" s="36" t="s">
        <v>105</v>
      </c>
      <c r="C23" s="37" t="s">
        <v>106</v>
      </c>
      <c r="D23" s="59">
        <v>187000</v>
      </c>
    </row>
    <row r="24" spans="2:4" ht="22.5">
      <c r="B24" s="36" t="s">
        <v>107</v>
      </c>
      <c r="C24" s="37" t="s">
        <v>106</v>
      </c>
      <c r="D24" s="59">
        <v>43500</v>
      </c>
    </row>
    <row r="25" spans="2:4" ht="22.5">
      <c r="B25" s="36" t="s">
        <v>108</v>
      </c>
      <c r="C25" s="37" t="s">
        <v>106</v>
      </c>
      <c r="D25" s="59">
        <v>73000</v>
      </c>
    </row>
    <row r="26" spans="2:4" ht="22.5">
      <c r="B26" s="36" t="s">
        <v>109</v>
      </c>
      <c r="C26" s="37" t="s">
        <v>106</v>
      </c>
      <c r="D26" s="59">
        <v>55000</v>
      </c>
    </row>
    <row r="27" spans="2:4" ht="22.5">
      <c r="B27" s="36" t="s">
        <v>110</v>
      </c>
      <c r="C27" s="37" t="s">
        <v>106</v>
      </c>
      <c r="D27" s="59">
        <v>384000</v>
      </c>
    </row>
    <row r="28" spans="2:4" ht="22.5">
      <c r="B28" s="36" t="s">
        <v>111</v>
      </c>
      <c r="C28" s="37" t="s">
        <v>106</v>
      </c>
      <c r="D28" s="59">
        <v>115000</v>
      </c>
    </row>
    <row r="29" spans="2:4" ht="11.25">
      <c r="B29" s="36" t="s">
        <v>112</v>
      </c>
      <c r="C29" s="37" t="s">
        <v>81</v>
      </c>
      <c r="D29" s="59">
        <v>4392</v>
      </c>
    </row>
    <row r="30" spans="2:4" ht="11.25">
      <c r="B30" s="36" t="s">
        <v>113</v>
      </c>
      <c r="C30" s="37" t="s">
        <v>114</v>
      </c>
      <c r="D30" s="60">
        <v>175000</v>
      </c>
    </row>
    <row r="31" spans="2:4" ht="11.25">
      <c r="B31" s="36" t="s">
        <v>115</v>
      </c>
      <c r="C31" s="37" t="s">
        <v>114</v>
      </c>
      <c r="D31" s="60">
        <v>13000</v>
      </c>
    </row>
  </sheetData>
  <mergeCells count="2">
    <mergeCell ref="B3:D4"/>
    <mergeCell ref="B2:D2"/>
  </mergeCells>
  <conditionalFormatting sqref="D7">
    <cfRule type="expression" dxfId="3" priority="1" stopIfTrue="1">
      <formula>#REF!&lt;$G7</formula>
    </cfRule>
  </conditionalFormatting>
  <dataValidations count="1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D7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9"/>
  <sheetViews>
    <sheetView workbookViewId="0">
      <pane ySplit="10" topLeftCell="A11" activePane="bottomLeft" state="frozen"/>
      <selection pane="bottomLeft" activeCell="F8" sqref="F8"/>
    </sheetView>
  </sheetViews>
  <sheetFormatPr defaultColWidth="0" defaultRowHeight="15" customHeight="1"/>
  <cols>
    <col min="1" max="1" width="4.7109375" style="15" customWidth="1"/>
    <col min="2" max="2" width="30" style="15" customWidth="1"/>
    <col min="3" max="3" width="11.85546875" style="15" customWidth="1"/>
    <col min="4" max="4" width="14.85546875" style="15" customWidth="1"/>
    <col min="5" max="5" width="10.42578125" style="15" customWidth="1"/>
    <col min="6" max="6" width="25.7109375" style="16" customWidth="1"/>
    <col min="7" max="7" width="13.7109375" style="13" customWidth="1"/>
    <col min="8" max="8" width="4.7109375" style="15" customWidth="1"/>
    <col min="9" max="9" width="11" style="15" hidden="1" customWidth="1"/>
    <col min="10" max="10" width="17.140625" style="15" hidden="1" customWidth="1"/>
    <col min="11" max="11" width="12.140625" style="15" hidden="1" customWidth="1"/>
    <col min="12" max="12" width="11.7109375" style="15" hidden="1" customWidth="1"/>
    <col min="13" max="13" width="10.7109375" style="15" hidden="1" customWidth="1"/>
    <col min="14" max="18" width="11.7109375" style="15" hidden="1" customWidth="1"/>
    <col min="19" max="16384" width="9.140625" style="15" hidden="1"/>
  </cols>
  <sheetData>
    <row r="1" spans="1:7" ht="22.5">
      <c r="B1" s="30" t="s">
        <v>405</v>
      </c>
    </row>
    <row r="2" spans="1:7" ht="15" customHeight="1">
      <c r="B2" s="95" t="str">
        <f>DANE!C3</f>
        <v>Wojewódzki Szpital Podkarpacki im. Jana Pawła II w Krośnie</v>
      </c>
      <c r="C2" s="95"/>
      <c r="D2" s="95"/>
      <c r="E2" s="95"/>
      <c r="F2" s="95"/>
      <c r="G2" s="95"/>
    </row>
    <row r="3" spans="1:7" ht="15" customHeight="1">
      <c r="B3" s="45" t="s">
        <v>34</v>
      </c>
      <c r="C3" s="4"/>
      <c r="D3" s="30"/>
    </row>
    <row r="4" spans="1:7" ht="15" customHeight="1">
      <c r="B4" s="46" t="s">
        <v>33</v>
      </c>
      <c r="C4" s="30"/>
      <c r="D4" s="30"/>
    </row>
    <row r="5" spans="1:7" s="17" customFormat="1" ht="15" customHeight="1">
      <c r="F5" s="18"/>
      <c r="G5" s="21"/>
    </row>
    <row r="6" spans="1:7" s="4" customFormat="1" ht="45">
      <c r="B6" s="5" t="s">
        <v>5</v>
      </c>
      <c r="C6" s="5" t="s">
        <v>2</v>
      </c>
      <c r="D6" s="5" t="s">
        <v>36</v>
      </c>
      <c r="E6" s="5" t="s">
        <v>24</v>
      </c>
      <c r="F6" s="19" t="s">
        <v>35</v>
      </c>
      <c r="G6" s="5" t="s">
        <v>403</v>
      </c>
    </row>
    <row r="7" spans="1:7" ht="15" customHeight="1">
      <c r="B7" s="22" t="s">
        <v>1</v>
      </c>
      <c r="C7" s="20"/>
      <c r="D7" s="20"/>
      <c r="E7" s="20"/>
      <c r="F7" s="23"/>
      <c r="G7" s="12">
        <f>SUM(G11:G141)</f>
        <v>5819106.4700000053</v>
      </c>
    </row>
    <row r="8" spans="1:7" ht="15" customHeight="1">
      <c r="B8" s="22" t="s">
        <v>10</v>
      </c>
      <c r="C8" s="20"/>
      <c r="D8" s="20"/>
      <c r="E8" s="20"/>
      <c r="F8" s="23"/>
      <c r="G8" s="12">
        <f>SUMIF($D11:$D141,"S",G11:G141)</f>
        <v>880023.04000000004</v>
      </c>
    </row>
    <row r="9" spans="1:7" ht="15" customHeight="1">
      <c r="B9" s="22" t="s">
        <v>11</v>
      </c>
      <c r="C9" s="20"/>
      <c r="D9" s="20"/>
      <c r="E9" s="20"/>
      <c r="F9" s="23"/>
      <c r="G9" s="12">
        <f>SUMIF($D11:$D141,"P",G11:G141)</f>
        <v>4939083.4300000053</v>
      </c>
    </row>
    <row r="10" spans="1:7" ht="15" customHeight="1">
      <c r="B10" s="26" t="s">
        <v>25</v>
      </c>
      <c r="C10" s="27"/>
      <c r="D10" s="27"/>
      <c r="E10" s="27"/>
      <c r="F10" s="28"/>
      <c r="G10" s="12">
        <f>SUMIF($D11:$D141,"O",G11:G141)</f>
        <v>0</v>
      </c>
    </row>
    <row r="11" spans="1:7" ht="22.5">
      <c r="A11" s="37">
        <v>1</v>
      </c>
      <c r="B11" s="36" t="s">
        <v>134</v>
      </c>
      <c r="C11" s="37" t="s">
        <v>135</v>
      </c>
      <c r="D11" s="37" t="s">
        <v>390</v>
      </c>
      <c r="E11" s="1" t="s">
        <v>392</v>
      </c>
      <c r="F11" s="37" t="s">
        <v>259</v>
      </c>
      <c r="G11" s="69">
        <v>245137.04</v>
      </c>
    </row>
    <row r="12" spans="1:7" ht="11.25">
      <c r="A12" s="37">
        <v>2</v>
      </c>
      <c r="B12" s="36" t="s">
        <v>136</v>
      </c>
      <c r="C12" s="37" t="s">
        <v>137</v>
      </c>
      <c r="D12" s="37" t="s">
        <v>390</v>
      </c>
      <c r="E12" s="1" t="s">
        <v>392</v>
      </c>
      <c r="F12" s="37" t="s">
        <v>260</v>
      </c>
      <c r="G12" s="69">
        <v>232516.35</v>
      </c>
    </row>
    <row r="13" spans="1:7" ht="11.25">
      <c r="A13" s="37">
        <v>3</v>
      </c>
      <c r="B13" s="36" t="s">
        <v>138</v>
      </c>
      <c r="C13" s="37" t="s">
        <v>139</v>
      </c>
      <c r="D13" s="37" t="s">
        <v>390</v>
      </c>
      <c r="E13" s="1" t="s">
        <v>392</v>
      </c>
      <c r="F13" s="37" t="s">
        <v>261</v>
      </c>
      <c r="G13" s="69">
        <v>141534.62</v>
      </c>
    </row>
    <row r="14" spans="1:7" s="17" customFormat="1" ht="11.25">
      <c r="A14" s="37">
        <v>4</v>
      </c>
      <c r="B14" s="36" t="s">
        <v>140</v>
      </c>
      <c r="C14" s="37" t="s">
        <v>141</v>
      </c>
      <c r="D14" s="37" t="s">
        <v>390</v>
      </c>
      <c r="E14" s="1" t="s">
        <v>392</v>
      </c>
      <c r="F14" s="37" t="s">
        <v>262</v>
      </c>
      <c r="G14" s="69">
        <v>120531.3</v>
      </c>
    </row>
    <row r="15" spans="1:7" ht="11.25">
      <c r="A15" s="37">
        <v>5</v>
      </c>
      <c r="B15" s="36" t="s">
        <v>142</v>
      </c>
      <c r="C15" s="37" t="s">
        <v>143</v>
      </c>
      <c r="D15" s="37" t="s">
        <v>390</v>
      </c>
      <c r="E15" s="1" t="s">
        <v>392</v>
      </c>
      <c r="F15" s="37" t="s">
        <v>263</v>
      </c>
      <c r="G15" s="69">
        <v>80033.429999999993</v>
      </c>
    </row>
    <row r="16" spans="1:7" ht="11.25">
      <c r="A16" s="37">
        <v>6</v>
      </c>
      <c r="B16" s="36" t="s">
        <v>144</v>
      </c>
      <c r="C16" s="37" t="s">
        <v>141</v>
      </c>
      <c r="D16" s="37" t="s">
        <v>390</v>
      </c>
      <c r="E16" s="1" t="s">
        <v>392</v>
      </c>
      <c r="F16" s="37" t="s">
        <v>264</v>
      </c>
      <c r="G16" s="69">
        <v>79985.64</v>
      </c>
    </row>
    <row r="17" spans="1:7" ht="11.25">
      <c r="A17" s="37">
        <v>7</v>
      </c>
      <c r="B17" s="36" t="s">
        <v>145</v>
      </c>
      <c r="C17" s="37" t="s">
        <v>146</v>
      </c>
      <c r="D17" s="37" t="s">
        <v>390</v>
      </c>
      <c r="E17" s="1" t="s">
        <v>392</v>
      </c>
      <c r="F17" s="37" t="s">
        <v>265</v>
      </c>
      <c r="G17" s="69">
        <v>60381.35</v>
      </c>
    </row>
    <row r="18" spans="1:7" ht="11.25">
      <c r="A18" s="37">
        <v>8</v>
      </c>
      <c r="B18" s="36" t="s">
        <v>147</v>
      </c>
      <c r="C18" s="37" t="s">
        <v>148</v>
      </c>
      <c r="D18" s="37" t="s">
        <v>390</v>
      </c>
      <c r="E18" s="1" t="s">
        <v>392</v>
      </c>
      <c r="F18" s="37" t="s">
        <v>266</v>
      </c>
      <c r="G18" s="69">
        <v>59975.199999999997</v>
      </c>
    </row>
    <row r="19" spans="1:7" ht="11.25">
      <c r="A19" s="37">
        <v>9</v>
      </c>
      <c r="B19" s="36" t="s">
        <v>149</v>
      </c>
      <c r="C19" s="37" t="s">
        <v>150</v>
      </c>
      <c r="D19" s="37" t="s">
        <v>390</v>
      </c>
      <c r="E19" s="1" t="s">
        <v>392</v>
      </c>
      <c r="F19" s="37" t="s">
        <v>267</v>
      </c>
      <c r="G19" s="69" t="s">
        <v>395</v>
      </c>
    </row>
    <row r="20" spans="1:7" ht="22.5">
      <c r="A20" s="37">
        <v>10</v>
      </c>
      <c r="B20" s="36" t="s">
        <v>151</v>
      </c>
      <c r="C20" s="37" t="s">
        <v>152</v>
      </c>
      <c r="D20" s="37" t="s">
        <v>390</v>
      </c>
      <c r="E20" s="1" t="s">
        <v>392</v>
      </c>
      <c r="F20" s="37" t="s">
        <v>268</v>
      </c>
      <c r="G20" s="69">
        <v>54051.03</v>
      </c>
    </row>
    <row r="21" spans="1:7" ht="11.25">
      <c r="A21" s="37">
        <v>11</v>
      </c>
      <c r="B21" s="36" t="s">
        <v>153</v>
      </c>
      <c r="C21" s="37" t="s">
        <v>154</v>
      </c>
      <c r="D21" s="37" t="s">
        <v>390</v>
      </c>
      <c r="E21" s="1" t="s">
        <v>392</v>
      </c>
      <c r="F21" s="37" t="s">
        <v>269</v>
      </c>
      <c r="G21" s="69" t="s">
        <v>395</v>
      </c>
    </row>
    <row r="22" spans="1:7" ht="11.25">
      <c r="A22" s="37">
        <v>12</v>
      </c>
      <c r="B22" s="36" t="s">
        <v>155</v>
      </c>
      <c r="C22" s="37" t="s">
        <v>156</v>
      </c>
      <c r="D22" s="37" t="s">
        <v>390</v>
      </c>
      <c r="E22" s="1" t="s">
        <v>392</v>
      </c>
      <c r="F22" s="37" t="s">
        <v>270</v>
      </c>
      <c r="G22" s="69">
        <v>32224.32</v>
      </c>
    </row>
    <row r="23" spans="1:7" ht="11.25">
      <c r="A23" s="37">
        <v>13</v>
      </c>
      <c r="B23" s="36" t="s">
        <v>157</v>
      </c>
      <c r="C23" s="37" t="s">
        <v>158</v>
      </c>
      <c r="D23" s="37" t="s">
        <v>390</v>
      </c>
      <c r="E23" s="1" t="s">
        <v>392</v>
      </c>
      <c r="F23" s="37" t="s">
        <v>271</v>
      </c>
      <c r="G23" s="69">
        <v>31093.42</v>
      </c>
    </row>
    <row r="24" spans="1:7" ht="11.25">
      <c r="A24" s="37">
        <v>14</v>
      </c>
      <c r="B24" s="36" t="s">
        <v>159</v>
      </c>
      <c r="C24" s="37" t="s">
        <v>160</v>
      </c>
      <c r="D24" s="37" t="s">
        <v>390</v>
      </c>
      <c r="E24" s="1" t="s">
        <v>392</v>
      </c>
      <c r="F24" s="37" t="s">
        <v>272</v>
      </c>
      <c r="G24" s="69">
        <v>30828.18</v>
      </c>
    </row>
    <row r="25" spans="1:7" ht="11.25">
      <c r="A25" s="37">
        <v>15</v>
      </c>
      <c r="B25" s="36" t="s">
        <v>161</v>
      </c>
      <c r="C25" s="37" t="s">
        <v>162</v>
      </c>
      <c r="D25" s="37" t="s">
        <v>390</v>
      </c>
      <c r="E25" s="1" t="s">
        <v>392</v>
      </c>
      <c r="F25" s="37" t="s">
        <v>273</v>
      </c>
      <c r="G25" s="69">
        <v>29890</v>
      </c>
    </row>
    <row r="26" spans="1:7" ht="11.25">
      <c r="A26" s="37">
        <v>16</v>
      </c>
      <c r="B26" s="36" t="s">
        <v>161</v>
      </c>
      <c r="C26" s="37" t="s">
        <v>162</v>
      </c>
      <c r="D26" s="37" t="s">
        <v>390</v>
      </c>
      <c r="E26" s="1" t="s">
        <v>392</v>
      </c>
      <c r="F26" s="37" t="s">
        <v>274</v>
      </c>
      <c r="G26" s="69">
        <v>29890</v>
      </c>
    </row>
    <row r="27" spans="1:7" ht="11.25">
      <c r="A27" s="37">
        <v>17</v>
      </c>
      <c r="B27" s="36" t="s">
        <v>161</v>
      </c>
      <c r="C27" s="37" t="s">
        <v>162</v>
      </c>
      <c r="D27" s="37" t="s">
        <v>390</v>
      </c>
      <c r="E27" s="1" t="s">
        <v>392</v>
      </c>
      <c r="F27" s="37" t="s">
        <v>275</v>
      </c>
      <c r="G27" s="69">
        <v>29890</v>
      </c>
    </row>
    <row r="28" spans="1:7" ht="11.25">
      <c r="A28" s="37">
        <v>18</v>
      </c>
      <c r="B28" s="36" t="s">
        <v>161</v>
      </c>
      <c r="C28" s="37" t="s">
        <v>162</v>
      </c>
      <c r="D28" s="37" t="s">
        <v>390</v>
      </c>
      <c r="E28" s="1" t="s">
        <v>392</v>
      </c>
      <c r="F28" s="37" t="s">
        <v>276</v>
      </c>
      <c r="G28" s="69">
        <v>29890</v>
      </c>
    </row>
    <row r="29" spans="1:7" ht="11.25">
      <c r="A29" s="37">
        <v>19</v>
      </c>
      <c r="B29" s="36" t="s">
        <v>163</v>
      </c>
      <c r="C29" s="37" t="s">
        <v>164</v>
      </c>
      <c r="D29" s="37" t="s">
        <v>390</v>
      </c>
      <c r="E29" s="1" t="s">
        <v>392</v>
      </c>
      <c r="F29" s="37" t="s">
        <v>277</v>
      </c>
      <c r="G29" s="69">
        <v>24415.119999999999</v>
      </c>
    </row>
    <row r="30" spans="1:7" ht="11.25">
      <c r="A30" s="37">
        <v>20</v>
      </c>
      <c r="B30" s="36" t="s">
        <v>165</v>
      </c>
      <c r="C30" s="37" t="s">
        <v>166</v>
      </c>
      <c r="D30" s="37" t="s">
        <v>390</v>
      </c>
      <c r="E30" s="1" t="s">
        <v>392</v>
      </c>
      <c r="F30" s="37" t="s">
        <v>278</v>
      </c>
      <c r="G30" s="69" t="s">
        <v>395</v>
      </c>
    </row>
    <row r="31" spans="1:7" ht="11.25">
      <c r="A31" s="37">
        <v>21</v>
      </c>
      <c r="B31" s="36" t="s">
        <v>167</v>
      </c>
      <c r="C31" s="37" t="s">
        <v>164</v>
      </c>
      <c r="D31" s="37" t="s">
        <v>390</v>
      </c>
      <c r="E31" s="1" t="s">
        <v>392</v>
      </c>
      <c r="F31" s="37" t="s">
        <v>279</v>
      </c>
      <c r="G31" s="69">
        <v>15900.2</v>
      </c>
    </row>
    <row r="32" spans="1:7" ht="22.5">
      <c r="A32" s="37">
        <v>23</v>
      </c>
      <c r="B32" s="36" t="s">
        <v>168</v>
      </c>
      <c r="C32" s="37" t="s">
        <v>169</v>
      </c>
      <c r="D32" s="37" t="s">
        <v>390</v>
      </c>
      <c r="E32" s="1" t="s">
        <v>392</v>
      </c>
      <c r="F32" s="37" t="s">
        <v>280</v>
      </c>
      <c r="G32" s="69">
        <v>15790.61</v>
      </c>
    </row>
    <row r="33" spans="1:7" ht="22.5">
      <c r="A33" s="37">
        <v>24</v>
      </c>
      <c r="B33" s="36" t="s">
        <v>170</v>
      </c>
      <c r="C33" s="37" t="s">
        <v>169</v>
      </c>
      <c r="D33" s="37" t="s">
        <v>390</v>
      </c>
      <c r="E33" s="1" t="s">
        <v>392</v>
      </c>
      <c r="F33" s="37" t="s">
        <v>281</v>
      </c>
      <c r="G33" s="69">
        <v>15790.61</v>
      </c>
    </row>
    <row r="34" spans="1:7" ht="11.25">
      <c r="A34" s="37">
        <v>25</v>
      </c>
      <c r="B34" s="36" t="s">
        <v>171</v>
      </c>
      <c r="C34" s="37" t="s">
        <v>172</v>
      </c>
      <c r="D34" s="37" t="s">
        <v>390</v>
      </c>
      <c r="E34" s="1" t="s">
        <v>392</v>
      </c>
      <c r="F34" s="37" t="s">
        <v>282</v>
      </c>
      <c r="G34" s="69">
        <v>14945</v>
      </c>
    </row>
    <row r="35" spans="1:7" ht="22.5">
      <c r="A35" s="37">
        <v>26</v>
      </c>
      <c r="B35" s="36" t="s">
        <v>173</v>
      </c>
      <c r="C35" s="37" t="s">
        <v>174</v>
      </c>
      <c r="D35" s="37" t="s">
        <v>390</v>
      </c>
      <c r="E35" s="1" t="s">
        <v>392</v>
      </c>
      <c r="F35" s="37" t="s">
        <v>283</v>
      </c>
      <c r="G35" s="69">
        <v>12740</v>
      </c>
    </row>
    <row r="36" spans="1:7" ht="22.5">
      <c r="A36" s="37">
        <v>27</v>
      </c>
      <c r="B36" s="36" t="s">
        <v>173</v>
      </c>
      <c r="C36" s="37" t="s">
        <v>174</v>
      </c>
      <c r="D36" s="37" t="s">
        <v>390</v>
      </c>
      <c r="E36" s="1" t="s">
        <v>392</v>
      </c>
      <c r="F36" s="37" t="s">
        <v>284</v>
      </c>
      <c r="G36" s="69">
        <v>12740</v>
      </c>
    </row>
    <row r="37" spans="1:7" ht="22.5">
      <c r="A37" s="37">
        <v>28</v>
      </c>
      <c r="B37" s="36" t="s">
        <v>173</v>
      </c>
      <c r="C37" s="37" t="s">
        <v>174</v>
      </c>
      <c r="D37" s="37" t="s">
        <v>390</v>
      </c>
      <c r="E37" s="1" t="s">
        <v>392</v>
      </c>
      <c r="F37" s="37" t="s">
        <v>285</v>
      </c>
      <c r="G37" s="69">
        <v>12740</v>
      </c>
    </row>
    <row r="38" spans="1:7" ht="22.5">
      <c r="A38" s="37">
        <v>29</v>
      </c>
      <c r="B38" s="36" t="s">
        <v>173</v>
      </c>
      <c r="C38" s="37" t="s">
        <v>174</v>
      </c>
      <c r="D38" s="37" t="s">
        <v>390</v>
      </c>
      <c r="E38" s="1" t="s">
        <v>392</v>
      </c>
      <c r="F38" s="37" t="s">
        <v>286</v>
      </c>
      <c r="G38" s="69">
        <v>12740</v>
      </c>
    </row>
    <row r="39" spans="1:7" ht="11.25">
      <c r="A39" s="37">
        <v>30</v>
      </c>
      <c r="B39" s="36" t="s">
        <v>175</v>
      </c>
      <c r="C39" s="37" t="s">
        <v>176</v>
      </c>
      <c r="D39" s="37" t="s">
        <v>390</v>
      </c>
      <c r="E39" s="1" t="s">
        <v>392</v>
      </c>
      <c r="F39" s="37" t="s">
        <v>287</v>
      </c>
      <c r="G39" s="69">
        <v>9524.4</v>
      </c>
    </row>
    <row r="40" spans="1:7" ht="11.25">
      <c r="A40" s="37">
        <v>31</v>
      </c>
      <c r="B40" s="36" t="s">
        <v>177</v>
      </c>
      <c r="C40" s="37" t="s">
        <v>178</v>
      </c>
      <c r="D40" s="37" t="s">
        <v>391</v>
      </c>
      <c r="E40" s="1" t="s">
        <v>392</v>
      </c>
      <c r="F40" s="37" t="s">
        <v>288</v>
      </c>
      <c r="G40" s="69">
        <v>6200</v>
      </c>
    </row>
    <row r="41" spans="1:7" ht="11.25">
      <c r="A41" s="37">
        <v>32</v>
      </c>
      <c r="B41" s="36" t="s">
        <v>179</v>
      </c>
      <c r="C41" s="37" t="s">
        <v>180</v>
      </c>
      <c r="D41" s="37" t="s">
        <v>390</v>
      </c>
      <c r="E41" s="1" t="s">
        <v>392</v>
      </c>
      <c r="F41" s="37" t="s">
        <v>289</v>
      </c>
      <c r="G41" s="69">
        <v>5719.15</v>
      </c>
    </row>
    <row r="42" spans="1:7" ht="22.5">
      <c r="A42" s="37">
        <v>33</v>
      </c>
      <c r="B42" s="36" t="s">
        <v>181</v>
      </c>
      <c r="C42" s="37" t="s">
        <v>182</v>
      </c>
      <c r="D42" s="37" t="s">
        <v>390</v>
      </c>
      <c r="E42" s="1" t="s">
        <v>392</v>
      </c>
      <c r="F42" s="37" t="s">
        <v>290</v>
      </c>
      <c r="G42" s="69">
        <v>5549.15</v>
      </c>
    </row>
    <row r="43" spans="1:7" ht="11.25">
      <c r="A43" s="37">
        <v>34</v>
      </c>
      <c r="B43" s="36" t="s">
        <v>183</v>
      </c>
      <c r="C43" s="37" t="s">
        <v>184</v>
      </c>
      <c r="D43" s="37" t="s">
        <v>390</v>
      </c>
      <c r="E43" s="1" t="s">
        <v>392</v>
      </c>
      <c r="F43" s="37" t="s">
        <v>291</v>
      </c>
      <c r="G43" s="69">
        <v>5000</v>
      </c>
    </row>
    <row r="44" spans="1:7" ht="11.25">
      <c r="A44" s="37">
        <v>35</v>
      </c>
      <c r="B44" s="36" t="s">
        <v>183</v>
      </c>
      <c r="C44" s="37" t="s">
        <v>184</v>
      </c>
      <c r="D44" s="37" t="s">
        <v>390</v>
      </c>
      <c r="E44" s="1" t="s">
        <v>392</v>
      </c>
      <c r="F44" s="37" t="s">
        <v>292</v>
      </c>
      <c r="G44" s="69">
        <v>5000</v>
      </c>
    </row>
    <row r="45" spans="1:7" ht="11.25">
      <c r="A45" s="37">
        <v>36</v>
      </c>
      <c r="B45" s="36" t="s">
        <v>183</v>
      </c>
      <c r="C45" s="37" t="s">
        <v>172</v>
      </c>
      <c r="D45" s="37" t="s">
        <v>390</v>
      </c>
      <c r="E45" s="1" t="s">
        <v>392</v>
      </c>
      <c r="F45" s="37" t="s">
        <v>293</v>
      </c>
      <c r="G45" s="70">
        <v>3367.2</v>
      </c>
    </row>
    <row r="46" spans="1:7" ht="11.25">
      <c r="A46" s="37">
        <v>37</v>
      </c>
      <c r="B46" s="36" t="s">
        <v>185</v>
      </c>
      <c r="C46" s="37" t="s">
        <v>172</v>
      </c>
      <c r="D46" s="37" t="s">
        <v>390</v>
      </c>
      <c r="E46" s="1" t="s">
        <v>392</v>
      </c>
      <c r="F46" s="37" t="s">
        <v>294</v>
      </c>
      <c r="G46" s="69">
        <v>3292.78</v>
      </c>
    </row>
    <row r="47" spans="1:7" ht="11.25">
      <c r="A47" s="37">
        <v>38</v>
      </c>
      <c r="B47" s="36" t="s">
        <v>186</v>
      </c>
      <c r="C47" s="37">
        <v>2007</v>
      </c>
      <c r="D47" s="37" t="s">
        <v>390</v>
      </c>
      <c r="E47" s="1" t="s">
        <v>392</v>
      </c>
      <c r="F47" s="37" t="s">
        <v>295</v>
      </c>
      <c r="G47" s="71">
        <v>269385</v>
      </c>
    </row>
    <row r="48" spans="1:7" ht="22.5">
      <c r="A48" s="37">
        <v>39</v>
      </c>
      <c r="B48" s="36" t="s">
        <v>187</v>
      </c>
      <c r="C48" s="37">
        <v>2007</v>
      </c>
      <c r="D48" s="37" t="s">
        <v>391</v>
      </c>
      <c r="E48" s="1" t="s">
        <v>392</v>
      </c>
      <c r="F48" s="37" t="s">
        <v>296</v>
      </c>
      <c r="G48" s="71">
        <v>105255.65</v>
      </c>
    </row>
    <row r="49" spans="1:7" ht="11.25">
      <c r="A49" s="37">
        <v>40</v>
      </c>
      <c r="B49" s="36" t="s">
        <v>188</v>
      </c>
      <c r="C49" s="37">
        <v>2007</v>
      </c>
      <c r="D49" s="37" t="s">
        <v>391</v>
      </c>
      <c r="E49" s="1" t="s">
        <v>392</v>
      </c>
      <c r="F49" s="37" t="s">
        <v>297</v>
      </c>
      <c r="G49" s="71">
        <v>454750</v>
      </c>
    </row>
    <row r="50" spans="1:7" ht="11.25">
      <c r="A50" s="37">
        <v>41</v>
      </c>
      <c r="B50" s="36" t="s">
        <v>189</v>
      </c>
      <c r="C50" s="37" t="s">
        <v>190</v>
      </c>
      <c r="D50" s="37" t="s">
        <v>391</v>
      </c>
      <c r="E50" s="1" t="s">
        <v>392</v>
      </c>
      <c r="F50" s="37" t="s">
        <v>298</v>
      </c>
      <c r="G50" s="71">
        <v>16571.09</v>
      </c>
    </row>
    <row r="51" spans="1:7" ht="11.25">
      <c r="A51" s="37">
        <v>42</v>
      </c>
      <c r="B51" s="36" t="s">
        <v>191</v>
      </c>
      <c r="C51" s="37" t="s">
        <v>192</v>
      </c>
      <c r="D51" s="37" t="s">
        <v>390</v>
      </c>
      <c r="E51" s="1" t="s">
        <v>392</v>
      </c>
      <c r="F51" s="37" t="s">
        <v>299</v>
      </c>
      <c r="G51" s="71">
        <v>26837.82</v>
      </c>
    </row>
    <row r="52" spans="1:7" ht="11.25">
      <c r="A52" s="37">
        <v>43</v>
      </c>
      <c r="B52" s="36" t="s">
        <v>193</v>
      </c>
      <c r="C52" s="37" t="s">
        <v>194</v>
      </c>
      <c r="D52" s="37" t="s">
        <v>390</v>
      </c>
      <c r="E52" s="1" t="s">
        <v>392</v>
      </c>
      <c r="F52" s="37" t="s">
        <v>300</v>
      </c>
      <c r="G52" s="71">
        <v>35000.94</v>
      </c>
    </row>
    <row r="53" spans="1:7" ht="11.25">
      <c r="A53" s="37">
        <v>44</v>
      </c>
      <c r="B53" s="36" t="s">
        <v>193</v>
      </c>
      <c r="C53" s="37" t="s">
        <v>194</v>
      </c>
      <c r="D53" s="37" t="s">
        <v>390</v>
      </c>
      <c r="E53" s="1" t="s">
        <v>392</v>
      </c>
      <c r="F53" s="37" t="s">
        <v>301</v>
      </c>
      <c r="G53" s="71">
        <v>35000.93</v>
      </c>
    </row>
    <row r="54" spans="1:7" ht="11.25">
      <c r="A54" s="37">
        <v>45</v>
      </c>
      <c r="B54" s="36" t="s">
        <v>195</v>
      </c>
      <c r="C54" s="37" t="s">
        <v>194</v>
      </c>
      <c r="D54" s="37" t="s">
        <v>390</v>
      </c>
      <c r="E54" s="1" t="s">
        <v>392</v>
      </c>
      <c r="F54" s="37" t="s">
        <v>302</v>
      </c>
      <c r="G54" s="71">
        <v>12974.64</v>
      </c>
    </row>
    <row r="55" spans="1:7" ht="11.25">
      <c r="A55" s="37">
        <v>46</v>
      </c>
      <c r="B55" s="36" t="s">
        <v>196</v>
      </c>
      <c r="C55" s="59" t="s">
        <v>194</v>
      </c>
      <c r="D55" s="37" t="s">
        <v>390</v>
      </c>
      <c r="E55" s="1" t="s">
        <v>392</v>
      </c>
      <c r="F55" s="37" t="s">
        <v>303</v>
      </c>
      <c r="G55" s="69">
        <v>35404.519999999997</v>
      </c>
    </row>
    <row r="56" spans="1:7" ht="11.25">
      <c r="A56" s="37">
        <v>47</v>
      </c>
      <c r="B56" s="36" t="s">
        <v>167</v>
      </c>
      <c r="C56" s="59" t="s">
        <v>194</v>
      </c>
      <c r="D56" s="37" t="s">
        <v>390</v>
      </c>
      <c r="E56" s="1" t="s">
        <v>392</v>
      </c>
      <c r="F56" s="37" t="s">
        <v>304</v>
      </c>
      <c r="G56" s="69">
        <v>35404.5</v>
      </c>
    </row>
    <row r="57" spans="1:7" ht="11.25">
      <c r="A57" s="37">
        <v>48</v>
      </c>
      <c r="B57" s="36" t="s">
        <v>197</v>
      </c>
      <c r="C57" s="59" t="s">
        <v>194</v>
      </c>
      <c r="D57" s="37" t="s">
        <v>390</v>
      </c>
      <c r="E57" s="1" t="s">
        <v>392</v>
      </c>
      <c r="F57" s="37" t="s">
        <v>305</v>
      </c>
      <c r="G57" s="69">
        <v>35000.959999999999</v>
      </c>
    </row>
    <row r="58" spans="1:7" ht="11.25">
      <c r="A58" s="37">
        <v>49</v>
      </c>
      <c r="B58" s="36" t="s">
        <v>198</v>
      </c>
      <c r="C58" s="59" t="s">
        <v>199</v>
      </c>
      <c r="D58" s="37" t="s">
        <v>390</v>
      </c>
      <c r="E58" s="1" t="s">
        <v>392</v>
      </c>
      <c r="F58" s="37" t="s">
        <v>306</v>
      </c>
      <c r="G58" s="71">
        <v>13900</v>
      </c>
    </row>
    <row r="59" spans="1:7" ht="22.5">
      <c r="A59" s="37">
        <v>50</v>
      </c>
      <c r="B59" s="36" t="s">
        <v>200</v>
      </c>
      <c r="C59" s="37" t="s">
        <v>201</v>
      </c>
      <c r="D59" s="37" t="s">
        <v>390</v>
      </c>
      <c r="E59" s="1" t="s">
        <v>392</v>
      </c>
      <c r="F59" s="37" t="s">
        <v>307</v>
      </c>
      <c r="G59" s="69">
        <v>3579.15</v>
      </c>
    </row>
    <row r="60" spans="1:7" ht="22.5">
      <c r="A60" s="37">
        <v>51</v>
      </c>
      <c r="B60" s="36" t="s">
        <v>202</v>
      </c>
      <c r="C60" s="37" t="s">
        <v>201</v>
      </c>
      <c r="D60" s="37" t="s">
        <v>390</v>
      </c>
      <c r="E60" s="1" t="s">
        <v>392</v>
      </c>
      <c r="F60" s="37" t="s">
        <v>308</v>
      </c>
      <c r="G60" s="69">
        <v>3579.15</v>
      </c>
    </row>
    <row r="61" spans="1:7" ht="11.25">
      <c r="A61" s="37">
        <v>52</v>
      </c>
      <c r="B61" s="36" t="s">
        <v>203</v>
      </c>
      <c r="C61" s="37" t="s">
        <v>194</v>
      </c>
      <c r="D61" s="37" t="s">
        <v>390</v>
      </c>
      <c r="E61" s="1" t="s">
        <v>392</v>
      </c>
      <c r="F61" s="37" t="s">
        <v>309</v>
      </c>
      <c r="G61" s="69">
        <v>4218.67</v>
      </c>
    </row>
    <row r="62" spans="1:7" ht="22.5">
      <c r="A62" s="37">
        <v>53</v>
      </c>
      <c r="B62" s="36" t="s">
        <v>204</v>
      </c>
      <c r="C62" s="37" t="s">
        <v>194</v>
      </c>
      <c r="D62" s="37" t="s">
        <v>390</v>
      </c>
      <c r="E62" s="1" t="s">
        <v>392</v>
      </c>
      <c r="F62" s="37" t="s">
        <v>310</v>
      </c>
      <c r="G62" s="69">
        <v>4498.4799999999996</v>
      </c>
    </row>
    <row r="63" spans="1:7" ht="11.25">
      <c r="A63" s="37">
        <v>54</v>
      </c>
      <c r="B63" s="36" t="s">
        <v>205</v>
      </c>
      <c r="C63" s="37" t="s">
        <v>206</v>
      </c>
      <c r="D63" s="37" t="s">
        <v>390</v>
      </c>
      <c r="E63" s="1" t="s">
        <v>392</v>
      </c>
      <c r="F63" s="37" t="s">
        <v>311</v>
      </c>
      <c r="G63" s="71">
        <v>8453</v>
      </c>
    </row>
    <row r="64" spans="1:7" ht="11.25">
      <c r="A64" s="37">
        <v>55</v>
      </c>
      <c r="B64" s="36" t="s">
        <v>207</v>
      </c>
      <c r="C64" s="37" t="s">
        <v>206</v>
      </c>
      <c r="D64" s="37" t="s">
        <v>390</v>
      </c>
      <c r="E64" s="1" t="s">
        <v>392</v>
      </c>
      <c r="F64" s="37" t="s">
        <v>312</v>
      </c>
      <c r="G64" s="71">
        <v>110000</v>
      </c>
    </row>
    <row r="65" spans="1:7" ht="22.5">
      <c r="A65" s="37">
        <v>56</v>
      </c>
      <c r="B65" s="36" t="s">
        <v>208</v>
      </c>
      <c r="C65" s="37" t="s">
        <v>206</v>
      </c>
      <c r="D65" s="37" t="s">
        <v>390</v>
      </c>
      <c r="E65" s="1" t="s">
        <v>392</v>
      </c>
      <c r="F65" s="37" t="s">
        <v>313</v>
      </c>
      <c r="G65" s="71">
        <v>8453</v>
      </c>
    </row>
    <row r="66" spans="1:7" ht="11.25">
      <c r="A66" s="37">
        <v>57</v>
      </c>
      <c r="B66" s="36" t="s">
        <v>209</v>
      </c>
      <c r="C66" s="37" t="s">
        <v>206</v>
      </c>
      <c r="D66" s="37" t="s">
        <v>390</v>
      </c>
      <c r="E66" s="1" t="s">
        <v>392</v>
      </c>
      <c r="F66" s="37" t="s">
        <v>314</v>
      </c>
      <c r="G66" s="71">
        <v>100158.42</v>
      </c>
    </row>
    <row r="67" spans="1:7" ht="11.25">
      <c r="A67" s="37">
        <v>58</v>
      </c>
      <c r="B67" s="36" t="s">
        <v>210</v>
      </c>
      <c r="C67" s="37" t="s">
        <v>211</v>
      </c>
      <c r="D67" s="37" t="s">
        <v>390</v>
      </c>
      <c r="E67" s="1" t="s">
        <v>392</v>
      </c>
      <c r="F67" s="37" t="s">
        <v>315</v>
      </c>
      <c r="G67" s="71">
        <v>8988</v>
      </c>
    </row>
    <row r="68" spans="1:7" ht="11.25">
      <c r="A68" s="37">
        <v>59</v>
      </c>
      <c r="B68" s="36" t="s">
        <v>212</v>
      </c>
      <c r="C68" s="37" t="s">
        <v>213</v>
      </c>
      <c r="D68" s="37" t="s">
        <v>390</v>
      </c>
      <c r="E68" s="1" t="s">
        <v>392</v>
      </c>
      <c r="F68" s="37" t="s">
        <v>316</v>
      </c>
      <c r="G68" s="71">
        <v>6022.5</v>
      </c>
    </row>
    <row r="69" spans="1:7" ht="22.5">
      <c r="A69" s="37">
        <v>60</v>
      </c>
      <c r="B69" s="36" t="s">
        <v>214</v>
      </c>
      <c r="C69" s="37" t="s">
        <v>215</v>
      </c>
      <c r="D69" s="37" t="s">
        <v>391</v>
      </c>
      <c r="E69" s="1" t="s">
        <v>392</v>
      </c>
      <c r="F69" s="37" t="s">
        <v>317</v>
      </c>
      <c r="G69" s="71">
        <v>251182.5</v>
      </c>
    </row>
    <row r="70" spans="1:7" ht="11.25">
      <c r="A70" s="37">
        <v>61</v>
      </c>
      <c r="B70" s="36" t="s">
        <v>216</v>
      </c>
      <c r="C70" s="37" t="s">
        <v>215</v>
      </c>
      <c r="D70" s="37" t="s">
        <v>391</v>
      </c>
      <c r="E70" s="1" t="s">
        <v>392</v>
      </c>
      <c r="F70" s="37" t="s">
        <v>318</v>
      </c>
      <c r="G70" s="71">
        <v>24021.8</v>
      </c>
    </row>
    <row r="71" spans="1:7" ht="11.25">
      <c r="A71" s="37">
        <v>62</v>
      </c>
      <c r="B71" s="36" t="s">
        <v>217</v>
      </c>
      <c r="C71" s="37" t="s">
        <v>218</v>
      </c>
      <c r="D71" s="37" t="s">
        <v>391</v>
      </c>
      <c r="E71" s="1" t="s">
        <v>392</v>
      </c>
      <c r="F71" s="37" t="s">
        <v>319</v>
      </c>
      <c r="G71" s="71">
        <v>22042</v>
      </c>
    </row>
    <row r="72" spans="1:7" ht="11.25">
      <c r="A72" s="37">
        <v>63</v>
      </c>
      <c r="B72" s="36" t="s">
        <v>217</v>
      </c>
      <c r="C72" s="36" t="s">
        <v>218</v>
      </c>
      <c r="D72" s="37" t="s">
        <v>390</v>
      </c>
      <c r="E72" s="1" t="s">
        <v>392</v>
      </c>
      <c r="F72" s="37" t="s">
        <v>320</v>
      </c>
      <c r="G72" s="71">
        <v>22042</v>
      </c>
    </row>
    <row r="73" spans="1:7" ht="11.25">
      <c r="A73" s="37">
        <v>64</v>
      </c>
      <c r="B73" s="36" t="s">
        <v>217</v>
      </c>
      <c r="C73" s="36" t="s">
        <v>218</v>
      </c>
      <c r="D73" s="37" t="s">
        <v>390</v>
      </c>
      <c r="E73" s="1" t="s">
        <v>392</v>
      </c>
      <c r="F73" s="37" t="s">
        <v>321</v>
      </c>
      <c r="G73" s="71">
        <v>22042</v>
      </c>
    </row>
    <row r="74" spans="1:7" ht="11.25">
      <c r="A74" s="37">
        <v>65</v>
      </c>
      <c r="B74" s="36" t="s">
        <v>217</v>
      </c>
      <c r="C74" s="36" t="s">
        <v>218</v>
      </c>
      <c r="D74" s="37" t="s">
        <v>390</v>
      </c>
      <c r="E74" s="1" t="s">
        <v>392</v>
      </c>
      <c r="F74" s="37" t="s">
        <v>322</v>
      </c>
      <c r="G74" s="71">
        <v>22042</v>
      </c>
    </row>
    <row r="75" spans="1:7" ht="11.25">
      <c r="A75" s="37">
        <v>66</v>
      </c>
      <c r="B75" s="36" t="s">
        <v>217</v>
      </c>
      <c r="C75" s="36" t="s">
        <v>218</v>
      </c>
      <c r="D75" s="37" t="s">
        <v>390</v>
      </c>
      <c r="E75" s="1" t="s">
        <v>392</v>
      </c>
      <c r="F75" s="37" t="s">
        <v>323</v>
      </c>
      <c r="G75" s="71">
        <v>22042</v>
      </c>
    </row>
    <row r="76" spans="1:7" ht="11.25">
      <c r="A76" s="37">
        <v>67</v>
      </c>
      <c r="B76" s="36" t="s">
        <v>217</v>
      </c>
      <c r="C76" s="36" t="s">
        <v>218</v>
      </c>
      <c r="D76" s="37" t="s">
        <v>390</v>
      </c>
      <c r="E76" s="1" t="s">
        <v>392</v>
      </c>
      <c r="F76" s="37" t="s">
        <v>324</v>
      </c>
      <c r="G76" s="71">
        <v>22042</v>
      </c>
    </row>
    <row r="77" spans="1:7" ht="11.25">
      <c r="A77" s="37">
        <v>68</v>
      </c>
      <c r="B77" s="36" t="s">
        <v>217</v>
      </c>
      <c r="C77" s="36" t="s">
        <v>218</v>
      </c>
      <c r="D77" s="37" t="s">
        <v>390</v>
      </c>
      <c r="E77" s="1" t="s">
        <v>392</v>
      </c>
      <c r="F77" s="37" t="s">
        <v>325</v>
      </c>
      <c r="G77" s="71">
        <v>22042</v>
      </c>
    </row>
    <row r="78" spans="1:7" ht="11.25">
      <c r="A78" s="37">
        <v>69</v>
      </c>
      <c r="B78" s="36" t="s">
        <v>217</v>
      </c>
      <c r="C78" s="36" t="s">
        <v>218</v>
      </c>
      <c r="D78" s="37" t="s">
        <v>390</v>
      </c>
      <c r="E78" s="1" t="s">
        <v>392</v>
      </c>
      <c r="F78" s="37" t="s">
        <v>326</v>
      </c>
      <c r="G78" s="71">
        <v>22042</v>
      </c>
    </row>
    <row r="79" spans="1:7" ht="11.25">
      <c r="A79" s="37">
        <v>70</v>
      </c>
      <c r="B79" s="36" t="s">
        <v>217</v>
      </c>
      <c r="C79" s="36" t="s">
        <v>218</v>
      </c>
      <c r="D79" s="37" t="s">
        <v>390</v>
      </c>
      <c r="E79" s="1" t="s">
        <v>392</v>
      </c>
      <c r="F79" s="37" t="s">
        <v>327</v>
      </c>
      <c r="G79" s="71">
        <v>22042</v>
      </c>
    </row>
    <row r="80" spans="1:7" ht="22.5">
      <c r="A80" s="37">
        <v>71</v>
      </c>
      <c r="B80" s="36" t="s">
        <v>219</v>
      </c>
      <c r="C80" s="37" t="s">
        <v>220</v>
      </c>
      <c r="D80" s="37" t="s">
        <v>390</v>
      </c>
      <c r="E80" s="1" t="s">
        <v>392</v>
      </c>
      <c r="F80" s="37" t="s">
        <v>328</v>
      </c>
      <c r="G80" s="69">
        <v>3524.58</v>
      </c>
    </row>
    <row r="81" spans="1:7" ht="22.5">
      <c r="A81" s="37">
        <v>72</v>
      </c>
      <c r="B81" s="36" t="s">
        <v>219</v>
      </c>
      <c r="C81" s="36" t="s">
        <v>220</v>
      </c>
      <c r="D81" s="37" t="s">
        <v>390</v>
      </c>
      <c r="E81" s="1" t="s">
        <v>392</v>
      </c>
      <c r="F81" s="37" t="s">
        <v>329</v>
      </c>
      <c r="G81" s="71">
        <v>3524.58</v>
      </c>
    </row>
    <row r="82" spans="1:7" ht="22.5">
      <c r="A82" s="37">
        <v>73</v>
      </c>
      <c r="B82" s="36" t="s">
        <v>219</v>
      </c>
      <c r="C82" s="36" t="s">
        <v>220</v>
      </c>
      <c r="D82" s="37" t="s">
        <v>390</v>
      </c>
      <c r="E82" s="1" t="s">
        <v>392</v>
      </c>
      <c r="F82" s="37" t="s">
        <v>330</v>
      </c>
      <c r="G82" s="69">
        <v>3524.58</v>
      </c>
    </row>
    <row r="83" spans="1:7" ht="22.5">
      <c r="A83" s="37">
        <v>74</v>
      </c>
      <c r="B83" s="36" t="s">
        <v>219</v>
      </c>
      <c r="C83" s="36" t="s">
        <v>220</v>
      </c>
      <c r="D83" s="37" t="s">
        <v>390</v>
      </c>
      <c r="E83" s="1" t="s">
        <v>392</v>
      </c>
      <c r="F83" s="37" t="s">
        <v>331</v>
      </c>
      <c r="G83" s="71">
        <v>3524.58</v>
      </c>
    </row>
    <row r="84" spans="1:7" ht="22.5">
      <c r="A84" s="37">
        <v>75</v>
      </c>
      <c r="B84" s="36" t="s">
        <v>219</v>
      </c>
      <c r="C84" s="36" t="s">
        <v>220</v>
      </c>
      <c r="D84" s="37" t="s">
        <v>390</v>
      </c>
      <c r="E84" s="1" t="s">
        <v>392</v>
      </c>
      <c r="F84" s="37" t="s">
        <v>332</v>
      </c>
      <c r="G84" s="69">
        <v>3524.58</v>
      </c>
    </row>
    <row r="85" spans="1:7" ht="22.5">
      <c r="A85" s="37">
        <v>76</v>
      </c>
      <c r="B85" s="36" t="s">
        <v>219</v>
      </c>
      <c r="C85" s="36" t="s">
        <v>220</v>
      </c>
      <c r="D85" s="37" t="s">
        <v>390</v>
      </c>
      <c r="E85" s="1" t="s">
        <v>392</v>
      </c>
      <c r="F85" s="37" t="s">
        <v>333</v>
      </c>
      <c r="G85" s="71">
        <v>3524.58</v>
      </c>
    </row>
    <row r="86" spans="1:7" ht="22.5">
      <c r="A86" s="37">
        <v>77</v>
      </c>
      <c r="B86" s="36" t="s">
        <v>219</v>
      </c>
      <c r="C86" s="36" t="s">
        <v>220</v>
      </c>
      <c r="D86" s="37" t="s">
        <v>390</v>
      </c>
      <c r="E86" s="1" t="s">
        <v>392</v>
      </c>
      <c r="F86" s="37" t="s">
        <v>334</v>
      </c>
      <c r="G86" s="69">
        <v>3524.58</v>
      </c>
    </row>
    <row r="87" spans="1:7" ht="22.5">
      <c r="A87" s="37">
        <v>78</v>
      </c>
      <c r="B87" s="36" t="s">
        <v>219</v>
      </c>
      <c r="C87" s="36" t="s">
        <v>220</v>
      </c>
      <c r="D87" s="37" t="s">
        <v>390</v>
      </c>
      <c r="E87" s="1" t="s">
        <v>392</v>
      </c>
      <c r="F87" s="37" t="s">
        <v>335</v>
      </c>
      <c r="G87" s="71">
        <v>3524.58</v>
      </c>
    </row>
    <row r="88" spans="1:7" ht="22.5">
      <c r="A88" s="37">
        <v>79</v>
      </c>
      <c r="B88" s="36" t="s">
        <v>219</v>
      </c>
      <c r="C88" s="36" t="s">
        <v>220</v>
      </c>
      <c r="D88" s="37" t="s">
        <v>390</v>
      </c>
      <c r="E88" s="1" t="s">
        <v>392</v>
      </c>
      <c r="F88" s="37" t="s">
        <v>336</v>
      </c>
      <c r="G88" s="69">
        <v>3524.58</v>
      </c>
    </row>
    <row r="89" spans="1:7" ht="22.5">
      <c r="A89" s="37">
        <v>80</v>
      </c>
      <c r="B89" s="36" t="s">
        <v>219</v>
      </c>
      <c r="C89" s="36" t="s">
        <v>220</v>
      </c>
      <c r="D89" s="37" t="s">
        <v>390</v>
      </c>
      <c r="E89" s="1" t="s">
        <v>392</v>
      </c>
      <c r="F89" s="37" t="s">
        <v>337</v>
      </c>
      <c r="G89" s="71">
        <v>3524.58</v>
      </c>
    </row>
    <row r="90" spans="1:7" ht="22.5">
      <c r="A90" s="37">
        <v>81</v>
      </c>
      <c r="B90" s="36" t="s">
        <v>219</v>
      </c>
      <c r="C90" s="36" t="s">
        <v>220</v>
      </c>
      <c r="D90" s="37" t="s">
        <v>390</v>
      </c>
      <c r="E90" s="1" t="s">
        <v>392</v>
      </c>
      <c r="F90" s="37" t="s">
        <v>338</v>
      </c>
      <c r="G90" s="69">
        <v>3524.58</v>
      </c>
    </row>
    <row r="91" spans="1:7" ht="22.5">
      <c r="A91" s="37">
        <v>82</v>
      </c>
      <c r="B91" s="36" t="s">
        <v>219</v>
      </c>
      <c r="C91" s="36" t="s">
        <v>220</v>
      </c>
      <c r="D91" s="37" t="s">
        <v>390</v>
      </c>
      <c r="E91" s="1" t="s">
        <v>392</v>
      </c>
      <c r="F91" s="37" t="s">
        <v>339</v>
      </c>
      <c r="G91" s="71">
        <v>3524.58</v>
      </c>
    </row>
    <row r="92" spans="1:7" ht="22.5">
      <c r="A92" s="37">
        <v>83</v>
      </c>
      <c r="B92" s="36" t="s">
        <v>219</v>
      </c>
      <c r="C92" s="36" t="s">
        <v>220</v>
      </c>
      <c r="D92" s="37" t="s">
        <v>390</v>
      </c>
      <c r="E92" s="1" t="s">
        <v>392</v>
      </c>
      <c r="F92" s="37" t="s">
        <v>340</v>
      </c>
      <c r="G92" s="69">
        <v>3524.58</v>
      </c>
    </row>
    <row r="93" spans="1:7" ht="22.5">
      <c r="A93" s="37">
        <v>84</v>
      </c>
      <c r="B93" s="36" t="s">
        <v>219</v>
      </c>
      <c r="C93" s="36" t="s">
        <v>220</v>
      </c>
      <c r="D93" s="37" t="s">
        <v>390</v>
      </c>
      <c r="E93" s="1" t="s">
        <v>392</v>
      </c>
      <c r="F93" s="37" t="s">
        <v>341</v>
      </c>
      <c r="G93" s="71">
        <v>3524.58</v>
      </c>
    </row>
    <row r="94" spans="1:7" ht="22.5">
      <c r="A94" s="37">
        <v>85</v>
      </c>
      <c r="B94" s="36" t="s">
        <v>219</v>
      </c>
      <c r="C94" s="36" t="s">
        <v>220</v>
      </c>
      <c r="D94" s="37" t="s">
        <v>390</v>
      </c>
      <c r="E94" s="1" t="s">
        <v>392</v>
      </c>
      <c r="F94" s="37" t="s">
        <v>342</v>
      </c>
      <c r="G94" s="69">
        <v>3524.58</v>
      </c>
    </row>
    <row r="95" spans="1:7" ht="22.5">
      <c r="A95" s="37">
        <v>86</v>
      </c>
      <c r="B95" s="36" t="s">
        <v>219</v>
      </c>
      <c r="C95" s="36" t="s">
        <v>220</v>
      </c>
      <c r="D95" s="37" t="s">
        <v>390</v>
      </c>
      <c r="E95" s="1" t="s">
        <v>392</v>
      </c>
      <c r="F95" s="37" t="s">
        <v>343</v>
      </c>
      <c r="G95" s="71">
        <v>3524.58</v>
      </c>
    </row>
    <row r="96" spans="1:7" ht="22.5">
      <c r="A96" s="37">
        <v>87</v>
      </c>
      <c r="B96" s="36" t="s">
        <v>219</v>
      </c>
      <c r="C96" s="36" t="s">
        <v>220</v>
      </c>
      <c r="D96" s="37" t="s">
        <v>390</v>
      </c>
      <c r="E96" s="1" t="s">
        <v>392</v>
      </c>
      <c r="F96" s="37" t="s">
        <v>344</v>
      </c>
      <c r="G96" s="69">
        <v>3524.58</v>
      </c>
    </row>
    <row r="97" spans="1:7" ht="22.5">
      <c r="A97" s="37">
        <v>88</v>
      </c>
      <c r="B97" s="36" t="s">
        <v>219</v>
      </c>
      <c r="C97" s="36" t="s">
        <v>220</v>
      </c>
      <c r="D97" s="37" t="s">
        <v>390</v>
      </c>
      <c r="E97" s="1" t="s">
        <v>392</v>
      </c>
      <c r="F97" s="37" t="s">
        <v>345</v>
      </c>
      <c r="G97" s="71">
        <v>3524.58</v>
      </c>
    </row>
    <row r="98" spans="1:7" ht="22.5">
      <c r="A98" s="37">
        <v>89</v>
      </c>
      <c r="B98" s="36" t="s">
        <v>219</v>
      </c>
      <c r="C98" s="36" t="s">
        <v>220</v>
      </c>
      <c r="D98" s="37" t="s">
        <v>390</v>
      </c>
      <c r="E98" s="1" t="s">
        <v>392</v>
      </c>
      <c r="F98" s="37" t="s">
        <v>346</v>
      </c>
      <c r="G98" s="69">
        <v>3524.58</v>
      </c>
    </row>
    <row r="99" spans="1:7" ht="22.5">
      <c r="A99" s="37">
        <v>90</v>
      </c>
      <c r="B99" s="36" t="s">
        <v>219</v>
      </c>
      <c r="C99" s="36" t="s">
        <v>220</v>
      </c>
      <c r="D99" s="37" t="s">
        <v>390</v>
      </c>
      <c r="E99" s="1" t="s">
        <v>392</v>
      </c>
      <c r="F99" s="37" t="s">
        <v>347</v>
      </c>
      <c r="G99" s="71">
        <v>3524.58</v>
      </c>
    </row>
    <row r="100" spans="1:7" ht="22.5">
      <c r="A100" s="37">
        <v>91</v>
      </c>
      <c r="B100" s="36" t="s">
        <v>219</v>
      </c>
      <c r="C100" s="36" t="s">
        <v>220</v>
      </c>
      <c r="D100" s="37" t="s">
        <v>390</v>
      </c>
      <c r="E100" s="1" t="s">
        <v>392</v>
      </c>
      <c r="F100" s="37" t="s">
        <v>348</v>
      </c>
      <c r="G100" s="69">
        <v>3524.58</v>
      </c>
    </row>
    <row r="101" spans="1:7" ht="11.25">
      <c r="A101" s="37">
        <v>92</v>
      </c>
      <c r="B101" s="36" t="s">
        <v>221</v>
      </c>
      <c r="C101" s="36" t="s">
        <v>222</v>
      </c>
      <c r="D101" s="37" t="s">
        <v>390</v>
      </c>
      <c r="E101" s="1" t="s">
        <v>392</v>
      </c>
      <c r="F101" s="37" t="s">
        <v>349</v>
      </c>
      <c r="G101" s="71">
        <v>20974.799999999999</v>
      </c>
    </row>
    <row r="102" spans="1:7" ht="11.25">
      <c r="A102" s="37">
        <v>93</v>
      </c>
      <c r="B102" s="36" t="s">
        <v>223</v>
      </c>
      <c r="C102" s="36" t="s">
        <v>222</v>
      </c>
      <c r="D102" s="37" t="s">
        <v>390</v>
      </c>
      <c r="E102" s="1" t="s">
        <v>392</v>
      </c>
      <c r="F102" s="37" t="s">
        <v>350</v>
      </c>
      <c r="G102" s="71">
        <v>52000</v>
      </c>
    </row>
    <row r="103" spans="1:7" ht="22.5">
      <c r="A103" s="37">
        <v>94</v>
      </c>
      <c r="B103" s="36" t="s">
        <v>224</v>
      </c>
      <c r="C103" s="36" t="s">
        <v>225</v>
      </c>
      <c r="D103" s="37" t="s">
        <v>390</v>
      </c>
      <c r="E103" s="1" t="s">
        <v>392</v>
      </c>
      <c r="F103" s="37" t="s">
        <v>351</v>
      </c>
      <c r="G103" s="71">
        <v>319690</v>
      </c>
    </row>
    <row r="104" spans="1:7" ht="33.75">
      <c r="A104" s="37">
        <v>95</v>
      </c>
      <c r="B104" s="36" t="s">
        <v>226</v>
      </c>
      <c r="C104" s="36" t="s">
        <v>227</v>
      </c>
      <c r="D104" s="37" t="s">
        <v>390</v>
      </c>
      <c r="E104" s="1" t="s">
        <v>392</v>
      </c>
      <c r="F104" s="37" t="s">
        <v>352</v>
      </c>
      <c r="G104" s="71">
        <v>10355.6</v>
      </c>
    </row>
    <row r="105" spans="1:7" ht="33.75">
      <c r="A105" s="37">
        <v>96</v>
      </c>
      <c r="B105" s="36" t="s">
        <v>228</v>
      </c>
      <c r="C105" s="36" t="s">
        <v>229</v>
      </c>
      <c r="D105" s="37" t="s">
        <v>390</v>
      </c>
      <c r="E105" s="1" t="s">
        <v>392</v>
      </c>
      <c r="F105" s="37" t="s">
        <v>353</v>
      </c>
      <c r="G105" s="71">
        <v>55379.61</v>
      </c>
    </row>
    <row r="106" spans="1:7" ht="11.25">
      <c r="A106" s="37">
        <v>97</v>
      </c>
      <c r="B106" s="36" t="s">
        <v>230</v>
      </c>
      <c r="C106" s="36" t="s">
        <v>231</v>
      </c>
      <c r="D106" s="37" t="s">
        <v>390</v>
      </c>
      <c r="E106" s="1" t="s">
        <v>392</v>
      </c>
      <c r="F106" s="37" t="s">
        <v>354</v>
      </c>
      <c r="G106" s="71">
        <v>6002.8</v>
      </c>
    </row>
    <row r="107" spans="1:7" ht="22.5">
      <c r="A107" s="37">
        <v>98</v>
      </c>
      <c r="B107" s="36" t="s">
        <v>232</v>
      </c>
      <c r="C107" s="36" t="s">
        <v>233</v>
      </c>
      <c r="D107" s="37" t="s">
        <v>390</v>
      </c>
      <c r="E107" s="1" t="s">
        <v>392</v>
      </c>
      <c r="F107" s="37" t="s">
        <v>355</v>
      </c>
      <c r="G107" s="71">
        <v>49330.6</v>
      </c>
    </row>
    <row r="108" spans="1:7" ht="11.25">
      <c r="A108" s="37">
        <v>99</v>
      </c>
      <c r="B108" s="36" t="s">
        <v>234</v>
      </c>
      <c r="C108" s="36" t="s">
        <v>233</v>
      </c>
      <c r="D108" s="37" t="s">
        <v>390</v>
      </c>
      <c r="E108" s="1" t="s">
        <v>392</v>
      </c>
      <c r="F108" s="37" t="s">
        <v>356</v>
      </c>
      <c r="G108" s="71">
        <v>147954.97</v>
      </c>
    </row>
    <row r="109" spans="1:7" ht="11.25">
      <c r="A109" s="37">
        <v>100</v>
      </c>
      <c r="B109" s="36" t="s">
        <v>235</v>
      </c>
      <c r="C109" s="36" t="s">
        <v>236</v>
      </c>
      <c r="D109" s="37" t="s">
        <v>390</v>
      </c>
      <c r="E109" s="1" t="s">
        <v>392</v>
      </c>
      <c r="F109" s="37" t="s">
        <v>357</v>
      </c>
      <c r="G109" s="71">
        <v>172728.39</v>
      </c>
    </row>
    <row r="110" spans="1:7" ht="11.25">
      <c r="A110" s="37">
        <v>101</v>
      </c>
      <c r="B110" s="36" t="s">
        <v>237</v>
      </c>
      <c r="C110" s="36" t="s">
        <v>238</v>
      </c>
      <c r="D110" s="37" t="s">
        <v>390</v>
      </c>
      <c r="E110" s="1" t="s">
        <v>392</v>
      </c>
      <c r="F110" s="37" t="s">
        <v>358</v>
      </c>
      <c r="G110" s="71">
        <v>18083</v>
      </c>
    </row>
    <row r="111" spans="1:7" ht="11.25">
      <c r="A111" s="37">
        <v>102</v>
      </c>
      <c r="B111" s="36" t="s">
        <v>237</v>
      </c>
      <c r="C111" s="36" t="s">
        <v>238</v>
      </c>
      <c r="D111" s="37" t="s">
        <v>390</v>
      </c>
      <c r="E111" s="1" t="s">
        <v>392</v>
      </c>
      <c r="F111" s="37" t="s">
        <v>359</v>
      </c>
      <c r="G111" s="71">
        <v>18083</v>
      </c>
    </row>
    <row r="112" spans="1:7" ht="11.25">
      <c r="A112" s="37">
        <v>103</v>
      </c>
      <c r="B112" s="36" t="s">
        <v>239</v>
      </c>
      <c r="C112" s="36" t="s">
        <v>240</v>
      </c>
      <c r="D112" s="37" t="s">
        <v>390</v>
      </c>
      <c r="E112" s="1" t="s">
        <v>392</v>
      </c>
      <c r="F112" s="37" t="s">
        <v>360</v>
      </c>
      <c r="G112" s="71">
        <v>53057.8</v>
      </c>
    </row>
    <row r="113" spans="1:7" ht="11.25">
      <c r="A113" s="37">
        <v>104</v>
      </c>
      <c r="B113" s="36" t="s">
        <v>241</v>
      </c>
      <c r="C113" s="36" t="s">
        <v>242</v>
      </c>
      <c r="D113" s="37" t="s">
        <v>390</v>
      </c>
      <c r="E113" s="1" t="s">
        <v>392</v>
      </c>
      <c r="F113" s="37" t="s">
        <v>361</v>
      </c>
      <c r="G113" s="71">
        <v>16300.38</v>
      </c>
    </row>
    <row r="114" spans="1:7" ht="11.25">
      <c r="A114" s="37">
        <v>105</v>
      </c>
      <c r="B114" s="36" t="s">
        <v>243</v>
      </c>
      <c r="C114" s="36" t="s">
        <v>244</v>
      </c>
      <c r="D114" s="37" t="s">
        <v>390</v>
      </c>
      <c r="E114" s="1" t="s">
        <v>392</v>
      </c>
      <c r="F114" s="37" t="s">
        <v>362</v>
      </c>
      <c r="G114" s="71">
        <v>395376.62</v>
      </c>
    </row>
    <row r="115" spans="1:7" ht="11.25">
      <c r="A115" s="37">
        <v>106</v>
      </c>
      <c r="B115" s="36" t="s">
        <v>245</v>
      </c>
      <c r="C115" s="36" t="s">
        <v>246</v>
      </c>
      <c r="D115" s="37" t="s">
        <v>390</v>
      </c>
      <c r="E115" s="1" t="s">
        <v>392</v>
      </c>
      <c r="F115" s="37" t="s">
        <v>363</v>
      </c>
      <c r="G115" s="71">
        <v>28248</v>
      </c>
    </row>
    <row r="116" spans="1:7" ht="11.25">
      <c r="A116" s="37">
        <v>107</v>
      </c>
      <c r="B116" s="36" t="s">
        <v>245</v>
      </c>
      <c r="C116" s="36" t="s">
        <v>246</v>
      </c>
      <c r="D116" s="37" t="s">
        <v>390</v>
      </c>
      <c r="E116" s="1" t="s">
        <v>392</v>
      </c>
      <c r="F116" s="37" t="s">
        <v>364</v>
      </c>
      <c r="G116" s="71">
        <v>28248</v>
      </c>
    </row>
    <row r="117" spans="1:7" ht="11.25">
      <c r="A117" s="37">
        <v>108</v>
      </c>
      <c r="B117" s="36" t="s">
        <v>247</v>
      </c>
      <c r="C117" s="36" t="s">
        <v>248</v>
      </c>
      <c r="D117" s="37" t="s">
        <v>390</v>
      </c>
      <c r="E117" s="1" t="s">
        <v>392</v>
      </c>
      <c r="F117" s="37" t="s">
        <v>365</v>
      </c>
      <c r="G117" s="71">
        <v>150121</v>
      </c>
    </row>
    <row r="118" spans="1:7" ht="11.25">
      <c r="A118" s="37">
        <v>109</v>
      </c>
      <c r="B118" s="36" t="s">
        <v>247</v>
      </c>
      <c r="C118" s="36" t="s">
        <v>248</v>
      </c>
      <c r="D118" s="37" t="s">
        <v>390</v>
      </c>
      <c r="E118" s="1" t="s">
        <v>392</v>
      </c>
      <c r="F118" s="37" t="s">
        <v>366</v>
      </c>
      <c r="G118" s="71">
        <v>119840</v>
      </c>
    </row>
    <row r="119" spans="1:7" ht="11.25">
      <c r="A119" s="37">
        <v>110</v>
      </c>
      <c r="B119" s="36" t="s">
        <v>249</v>
      </c>
      <c r="C119" s="36" t="s">
        <v>248</v>
      </c>
      <c r="D119" s="37" t="s">
        <v>390</v>
      </c>
      <c r="E119" s="1" t="s">
        <v>392</v>
      </c>
      <c r="F119" s="37" t="s">
        <v>367</v>
      </c>
      <c r="G119" s="72">
        <v>32106.42</v>
      </c>
    </row>
    <row r="120" spans="1:7" ht="22.5">
      <c r="A120" s="37">
        <v>111</v>
      </c>
      <c r="B120" s="36" t="s">
        <v>250</v>
      </c>
      <c r="C120" s="36" t="s">
        <v>248</v>
      </c>
      <c r="D120" s="37" t="s">
        <v>390</v>
      </c>
      <c r="E120" s="1" t="s">
        <v>392</v>
      </c>
      <c r="F120" s="37" t="s">
        <v>368</v>
      </c>
      <c r="G120" s="72">
        <v>48150</v>
      </c>
    </row>
    <row r="121" spans="1:7" ht="22.5">
      <c r="A121" s="37">
        <v>112</v>
      </c>
      <c r="B121" s="36" t="s">
        <v>251</v>
      </c>
      <c r="C121" s="36" t="s">
        <v>252</v>
      </c>
      <c r="D121" s="37" t="s">
        <v>390</v>
      </c>
      <c r="E121" s="1" t="s">
        <v>392</v>
      </c>
      <c r="F121" s="37" t="s">
        <v>369</v>
      </c>
      <c r="G121" s="72">
        <v>180000</v>
      </c>
    </row>
    <row r="122" spans="1:7" ht="11.25">
      <c r="A122" s="37">
        <v>113</v>
      </c>
      <c r="B122" s="36" t="s">
        <v>253</v>
      </c>
      <c r="C122" s="36" t="s">
        <v>254</v>
      </c>
      <c r="D122" s="37" t="s">
        <v>390</v>
      </c>
      <c r="E122" s="1" t="s">
        <v>392</v>
      </c>
      <c r="F122" s="37" t="s">
        <v>370</v>
      </c>
      <c r="G122" s="72">
        <v>4368.37</v>
      </c>
    </row>
    <row r="123" spans="1:7" ht="11.25">
      <c r="A123" s="37">
        <v>114</v>
      </c>
      <c r="B123" s="61" t="s">
        <v>253</v>
      </c>
      <c r="C123" s="36" t="s">
        <v>254</v>
      </c>
      <c r="D123" s="37" t="s">
        <v>390</v>
      </c>
      <c r="E123" s="1" t="s">
        <v>392</v>
      </c>
      <c r="F123" s="37" t="s">
        <v>371</v>
      </c>
      <c r="G123" s="72">
        <v>4368.37</v>
      </c>
    </row>
    <row r="124" spans="1:7" ht="11.25">
      <c r="A124" s="37">
        <v>115</v>
      </c>
      <c r="B124" s="61" t="s">
        <v>253</v>
      </c>
      <c r="C124" s="36" t="s">
        <v>254</v>
      </c>
      <c r="D124" s="37" t="s">
        <v>390</v>
      </c>
      <c r="E124" s="1" t="s">
        <v>392</v>
      </c>
      <c r="F124" s="37" t="s">
        <v>372</v>
      </c>
      <c r="G124" s="72">
        <v>4368.37</v>
      </c>
    </row>
    <row r="125" spans="1:7" ht="11.25">
      <c r="A125" s="37">
        <v>116</v>
      </c>
      <c r="B125" s="61" t="s">
        <v>253</v>
      </c>
      <c r="C125" s="36" t="s">
        <v>254</v>
      </c>
      <c r="D125" s="37" t="s">
        <v>390</v>
      </c>
      <c r="E125" s="1" t="s">
        <v>392</v>
      </c>
      <c r="F125" s="37" t="s">
        <v>373</v>
      </c>
      <c r="G125" s="72">
        <v>4368.38</v>
      </c>
    </row>
    <row r="126" spans="1:7" ht="11.25">
      <c r="A126" s="37">
        <v>117</v>
      </c>
      <c r="B126" s="61" t="s">
        <v>253</v>
      </c>
      <c r="C126" s="36" t="s">
        <v>254</v>
      </c>
      <c r="D126" s="37" t="s">
        <v>390</v>
      </c>
      <c r="E126" s="1" t="s">
        <v>392</v>
      </c>
      <c r="F126" s="37" t="s">
        <v>374</v>
      </c>
      <c r="G126" s="72">
        <v>4368.37</v>
      </c>
    </row>
    <row r="127" spans="1:7" ht="22.5">
      <c r="A127" s="37">
        <v>118</v>
      </c>
      <c r="B127" s="36" t="s">
        <v>255</v>
      </c>
      <c r="C127" s="36" t="s">
        <v>254</v>
      </c>
      <c r="D127" s="37" t="s">
        <v>390</v>
      </c>
      <c r="E127" s="1" t="s">
        <v>392</v>
      </c>
      <c r="F127" s="37" t="s">
        <v>375</v>
      </c>
      <c r="G127" s="72">
        <v>37447.86</v>
      </c>
    </row>
    <row r="128" spans="1:7" ht="22.5">
      <c r="A128" s="37">
        <v>119</v>
      </c>
      <c r="B128" s="61" t="s">
        <v>255</v>
      </c>
      <c r="C128" s="36" t="s">
        <v>254</v>
      </c>
      <c r="D128" s="37" t="s">
        <v>390</v>
      </c>
      <c r="E128" s="1" t="s">
        <v>392</v>
      </c>
      <c r="F128" s="37" t="s">
        <v>376</v>
      </c>
      <c r="G128" s="72">
        <v>37447.86</v>
      </c>
    </row>
    <row r="129" spans="1:7" ht="22.5">
      <c r="A129" s="37">
        <v>120</v>
      </c>
      <c r="B129" s="61" t="s">
        <v>255</v>
      </c>
      <c r="C129" s="36" t="s">
        <v>254</v>
      </c>
      <c r="D129" s="37" t="s">
        <v>390</v>
      </c>
      <c r="E129" s="1" t="s">
        <v>392</v>
      </c>
      <c r="F129" s="37" t="s">
        <v>377</v>
      </c>
      <c r="G129" s="72">
        <v>37447.86</v>
      </c>
    </row>
    <row r="130" spans="1:7" ht="22.5">
      <c r="A130" s="37">
        <v>121</v>
      </c>
      <c r="B130" s="61" t="s">
        <v>255</v>
      </c>
      <c r="C130" s="37" t="s">
        <v>254</v>
      </c>
      <c r="D130" s="37" t="s">
        <v>390</v>
      </c>
      <c r="E130" s="1" t="s">
        <v>392</v>
      </c>
      <c r="F130" s="37" t="s">
        <v>378</v>
      </c>
      <c r="G130" s="72">
        <v>37447.86</v>
      </c>
    </row>
    <row r="131" spans="1:7" ht="22.5">
      <c r="A131" s="37">
        <v>122</v>
      </c>
      <c r="B131" s="61" t="s">
        <v>255</v>
      </c>
      <c r="C131" s="37" t="s">
        <v>254</v>
      </c>
      <c r="D131" s="37" t="s">
        <v>390</v>
      </c>
      <c r="E131" s="1" t="s">
        <v>392</v>
      </c>
      <c r="F131" s="37" t="s">
        <v>379</v>
      </c>
      <c r="G131" s="72">
        <v>37447.86</v>
      </c>
    </row>
    <row r="132" spans="1:7" ht="22.5">
      <c r="A132" s="37">
        <v>123</v>
      </c>
      <c r="B132" s="61" t="s">
        <v>255</v>
      </c>
      <c r="C132" s="37" t="s">
        <v>254</v>
      </c>
      <c r="D132" s="37" t="s">
        <v>390</v>
      </c>
      <c r="E132" s="1" t="s">
        <v>392</v>
      </c>
      <c r="F132" s="37" t="s">
        <v>380</v>
      </c>
      <c r="G132" s="72">
        <v>37447.86</v>
      </c>
    </row>
    <row r="133" spans="1:7" ht="22.5">
      <c r="A133" s="37">
        <v>124</v>
      </c>
      <c r="B133" s="61" t="s">
        <v>255</v>
      </c>
      <c r="C133" s="37" t="s">
        <v>254</v>
      </c>
      <c r="D133" s="37" t="s">
        <v>390</v>
      </c>
      <c r="E133" s="1" t="s">
        <v>392</v>
      </c>
      <c r="F133" s="37" t="s">
        <v>381</v>
      </c>
      <c r="G133" s="72">
        <v>37447.86</v>
      </c>
    </row>
    <row r="134" spans="1:7" ht="22.5">
      <c r="A134" s="37">
        <v>125</v>
      </c>
      <c r="B134" s="61" t="s">
        <v>255</v>
      </c>
      <c r="C134" s="37" t="s">
        <v>254</v>
      </c>
      <c r="D134" s="37" t="s">
        <v>390</v>
      </c>
      <c r="E134" s="1" t="s">
        <v>392</v>
      </c>
      <c r="F134" s="37" t="s">
        <v>382</v>
      </c>
      <c r="G134" s="72">
        <v>37447.86</v>
      </c>
    </row>
    <row r="135" spans="1:7" ht="22.5">
      <c r="A135" s="37">
        <v>126</v>
      </c>
      <c r="B135" s="61" t="s">
        <v>255</v>
      </c>
      <c r="C135" s="37" t="s">
        <v>254</v>
      </c>
      <c r="D135" s="37" t="s">
        <v>390</v>
      </c>
      <c r="E135" s="1" t="s">
        <v>392</v>
      </c>
      <c r="F135" s="37" t="s">
        <v>383</v>
      </c>
      <c r="G135" s="72">
        <v>37447.86</v>
      </c>
    </row>
    <row r="136" spans="1:7" ht="22.5">
      <c r="A136" s="37">
        <v>127</v>
      </c>
      <c r="B136" s="61" t="s">
        <v>255</v>
      </c>
      <c r="C136" s="37" t="s">
        <v>254</v>
      </c>
      <c r="D136" s="37" t="s">
        <v>390</v>
      </c>
      <c r="E136" s="1" t="s">
        <v>392</v>
      </c>
      <c r="F136" s="37" t="s">
        <v>384</v>
      </c>
      <c r="G136" s="72">
        <v>37447.86</v>
      </c>
    </row>
    <row r="137" spans="1:7" ht="22.5">
      <c r="A137" s="37">
        <v>128</v>
      </c>
      <c r="B137" s="36" t="s">
        <v>255</v>
      </c>
      <c r="C137" s="36" t="s">
        <v>254</v>
      </c>
      <c r="D137" s="37" t="s">
        <v>390</v>
      </c>
      <c r="E137" s="1" t="s">
        <v>392</v>
      </c>
      <c r="F137" s="37" t="s">
        <v>385</v>
      </c>
      <c r="G137" s="72">
        <v>37447.86</v>
      </c>
    </row>
    <row r="138" spans="1:7" ht="11.25">
      <c r="A138" s="37">
        <v>129</v>
      </c>
      <c r="B138" s="36" t="s">
        <v>256</v>
      </c>
      <c r="C138" s="36" t="s">
        <v>254</v>
      </c>
      <c r="D138" s="37" t="s">
        <v>390</v>
      </c>
      <c r="E138" s="1" t="s">
        <v>392</v>
      </c>
      <c r="F138" s="37" t="s">
        <v>386</v>
      </c>
      <c r="G138" s="72">
        <v>21597.8</v>
      </c>
    </row>
    <row r="139" spans="1:7" ht="22.5">
      <c r="A139" s="37">
        <v>130</v>
      </c>
      <c r="B139" s="36" t="s">
        <v>257</v>
      </c>
      <c r="C139" s="36" t="s">
        <v>254</v>
      </c>
      <c r="D139" s="37" t="s">
        <v>390</v>
      </c>
      <c r="E139" s="1" t="s">
        <v>392</v>
      </c>
      <c r="F139" s="37" t="s">
        <v>387</v>
      </c>
      <c r="G139" s="72">
        <v>57999.99</v>
      </c>
    </row>
    <row r="140" spans="1:7" ht="22.5">
      <c r="A140" s="37">
        <v>131</v>
      </c>
      <c r="B140" s="36" t="s">
        <v>258</v>
      </c>
      <c r="C140" s="36" t="s">
        <v>254</v>
      </c>
      <c r="D140" s="37" t="s">
        <v>390</v>
      </c>
      <c r="E140" s="1" t="s">
        <v>392</v>
      </c>
      <c r="F140" s="37" t="s">
        <v>388</v>
      </c>
      <c r="G140" s="72">
        <v>29000</v>
      </c>
    </row>
    <row r="141" spans="1:7" ht="11.25">
      <c r="A141" s="37">
        <v>132</v>
      </c>
      <c r="B141" s="36" t="s">
        <v>253</v>
      </c>
      <c r="C141" s="36" t="s">
        <v>254</v>
      </c>
      <c r="D141" s="37" t="s">
        <v>390</v>
      </c>
      <c r="E141" s="1" t="s">
        <v>392</v>
      </c>
      <c r="F141" s="37" t="s">
        <v>389</v>
      </c>
      <c r="G141" s="72">
        <v>4368.37</v>
      </c>
    </row>
    <row r="142" spans="1:7" ht="15" customHeight="1">
      <c r="G142" s="74"/>
    </row>
    <row r="143" spans="1:7" ht="15" customHeight="1">
      <c r="G143" s="73"/>
    </row>
    <row r="144" spans="1:7" ht="15" customHeight="1">
      <c r="G144" s="73"/>
    </row>
    <row r="145" spans="7:7" ht="15" customHeight="1">
      <c r="G145" s="73"/>
    </row>
    <row r="152" spans="7:7" ht="15" customHeight="1">
      <c r="G152" s="14"/>
    </row>
    <row r="156" spans="7:7" ht="15" customHeight="1">
      <c r="G156" s="14"/>
    </row>
    <row r="158" spans="7:7" ht="15" customHeight="1">
      <c r="G158" s="14"/>
    </row>
    <row r="159" spans="7:7" ht="15" customHeight="1">
      <c r="G159" s="14"/>
    </row>
  </sheetData>
  <sheetProtection insertRows="0"/>
  <mergeCells count="1">
    <mergeCell ref="B2:G2"/>
  </mergeCells>
  <phoneticPr fontId="1" type="noConversion"/>
  <dataValidations count="3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G7:G10">
      <formula1>0</formula1>
    </dataValidation>
    <dataValidation type="list" showInputMessage="1" showErrorMessage="1" sqref="E11:E141">
      <formula1>"TAK, NIE"</formula1>
    </dataValidation>
    <dataValidation type="list" allowBlank="1" showInputMessage="1" showErrorMessage="1" sqref="B4">
      <formula1>"księgowa brutto, odtworzeniowa"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workbookViewId="0">
      <selection activeCell="B2" sqref="B2:G2"/>
    </sheetView>
  </sheetViews>
  <sheetFormatPr defaultColWidth="0" defaultRowHeight="15" customHeight="1"/>
  <cols>
    <col min="1" max="1" width="4.7109375" style="78" customWidth="1"/>
    <col min="2" max="2" width="3.42578125" style="82" bestFit="1" customWidth="1"/>
    <col min="3" max="3" width="32.5703125" style="78" customWidth="1"/>
    <col min="4" max="4" width="25.7109375" style="78" customWidth="1"/>
    <col min="5" max="5" width="25.28515625" style="78" customWidth="1"/>
    <col min="6" max="6" width="14.85546875" style="78" customWidth="1"/>
    <col min="7" max="7" width="12.5703125" style="78" customWidth="1"/>
    <col min="8" max="8" width="13.7109375" style="13" customWidth="1"/>
    <col min="9" max="9" width="4.7109375" style="78" customWidth="1"/>
    <col min="10" max="13" width="0" style="78" hidden="1" customWidth="1"/>
    <col min="14" max="14" width="0" style="78" hidden="1"/>
    <col min="15" max="16384" width="9.140625" style="78" hidden="1"/>
  </cols>
  <sheetData>
    <row r="1" spans="2:8" ht="22.5">
      <c r="C1" s="30" t="s">
        <v>405</v>
      </c>
    </row>
    <row r="2" spans="2:8" ht="15" customHeight="1">
      <c r="B2" s="96" t="str">
        <f>DANE!C3</f>
        <v>Wojewódzki Szpital Podkarpacki im. Jana Pawła II w Krośnie</v>
      </c>
      <c r="C2" s="96"/>
      <c r="D2" s="96"/>
      <c r="E2" s="96"/>
      <c r="F2" s="96"/>
      <c r="G2" s="96"/>
    </row>
    <row r="3" spans="2:8" ht="15" customHeight="1">
      <c r="B3" s="97" t="s">
        <v>34</v>
      </c>
      <c r="C3" s="97"/>
      <c r="D3" s="3"/>
      <c r="E3" s="30"/>
      <c r="F3" s="79"/>
      <c r="G3" s="79"/>
      <c r="H3" s="80"/>
    </row>
    <row r="4" spans="2:8" ht="15" customHeight="1">
      <c r="B4" s="91" t="s">
        <v>33</v>
      </c>
      <c r="C4" s="91"/>
      <c r="D4" s="4"/>
      <c r="E4" s="30"/>
      <c r="F4" s="79"/>
      <c r="G4" s="79"/>
    </row>
    <row r="5" spans="2:8" ht="11.25" customHeight="1">
      <c r="B5" s="100" t="s">
        <v>15</v>
      </c>
      <c r="C5" s="98" t="s">
        <v>37</v>
      </c>
      <c r="D5" s="98" t="s">
        <v>39</v>
      </c>
      <c r="E5" s="98" t="s">
        <v>42</v>
      </c>
      <c r="F5" s="98" t="s">
        <v>41</v>
      </c>
      <c r="G5" s="98" t="s">
        <v>38</v>
      </c>
      <c r="H5" s="5" t="s">
        <v>403</v>
      </c>
    </row>
    <row r="6" spans="2:8" ht="15" customHeight="1">
      <c r="B6" s="101"/>
      <c r="C6" s="99"/>
      <c r="D6" s="99"/>
      <c r="E6" s="99"/>
      <c r="F6" s="99"/>
      <c r="G6" s="99"/>
      <c r="H6" s="12">
        <f>SUM(H7:H14)</f>
        <v>692256.59</v>
      </c>
    </row>
    <row r="7" spans="2:8" ht="33.75">
      <c r="B7" s="81">
        <v>1</v>
      </c>
      <c r="C7" s="36" t="s">
        <v>116</v>
      </c>
      <c r="D7" s="37" t="s">
        <v>129</v>
      </c>
      <c r="E7" s="36" t="s">
        <v>133</v>
      </c>
      <c r="F7" s="83" t="s">
        <v>401</v>
      </c>
      <c r="G7" s="84" t="s">
        <v>123</v>
      </c>
      <c r="H7" s="68">
        <v>24000</v>
      </c>
    </row>
    <row r="8" spans="2:8" ht="33.75">
      <c r="B8" s="81">
        <v>2</v>
      </c>
      <c r="C8" s="36" t="s">
        <v>117</v>
      </c>
      <c r="D8" s="37" t="s">
        <v>128</v>
      </c>
      <c r="E8" s="36" t="s">
        <v>133</v>
      </c>
      <c r="F8" s="83" t="s">
        <v>402</v>
      </c>
      <c r="G8" s="84" t="s">
        <v>124</v>
      </c>
      <c r="H8" s="68">
        <v>14069.04</v>
      </c>
    </row>
    <row r="9" spans="2:8" ht="33.75">
      <c r="B9" s="81">
        <v>3</v>
      </c>
      <c r="C9" s="36" t="s">
        <v>118</v>
      </c>
      <c r="D9" s="37" t="s">
        <v>128</v>
      </c>
      <c r="E9" s="36" t="s">
        <v>133</v>
      </c>
      <c r="F9" s="86">
        <v>40817</v>
      </c>
      <c r="G9" s="84" t="s">
        <v>125</v>
      </c>
      <c r="H9" s="68">
        <v>80000</v>
      </c>
    </row>
    <row r="10" spans="2:8" ht="33.75">
      <c r="B10" s="81">
        <v>4</v>
      </c>
      <c r="C10" s="36" t="s">
        <v>118</v>
      </c>
      <c r="D10" s="37" t="s">
        <v>130</v>
      </c>
      <c r="E10" s="36" t="s">
        <v>133</v>
      </c>
      <c r="F10" s="86">
        <v>40848</v>
      </c>
      <c r="G10" s="84" t="s">
        <v>125</v>
      </c>
      <c r="H10" s="68">
        <v>80000</v>
      </c>
    </row>
    <row r="11" spans="2:8" ht="33.75">
      <c r="B11" s="81">
        <v>5</v>
      </c>
      <c r="C11" s="36" t="s">
        <v>119</v>
      </c>
      <c r="D11" s="48" t="s">
        <v>131</v>
      </c>
      <c r="E11" s="36" t="s">
        <v>133</v>
      </c>
      <c r="F11" s="86">
        <v>40664</v>
      </c>
      <c r="G11" s="85" t="s">
        <v>126</v>
      </c>
      <c r="H11" s="68">
        <v>421187.55</v>
      </c>
    </row>
    <row r="12" spans="2:8" ht="33.75">
      <c r="B12" s="81">
        <v>6</v>
      </c>
      <c r="C12" s="36" t="s">
        <v>120</v>
      </c>
      <c r="D12" s="48" t="s">
        <v>132</v>
      </c>
      <c r="E12" s="36" t="s">
        <v>133</v>
      </c>
      <c r="F12" s="83" t="s">
        <v>401</v>
      </c>
      <c r="G12" s="84" t="s">
        <v>123</v>
      </c>
      <c r="H12" s="68">
        <v>18000</v>
      </c>
    </row>
    <row r="13" spans="2:8" ht="33.75">
      <c r="B13" s="81">
        <v>7</v>
      </c>
      <c r="C13" s="36" t="s">
        <v>121</v>
      </c>
      <c r="D13" s="37" t="s">
        <v>128</v>
      </c>
      <c r="E13" s="36" t="s">
        <v>133</v>
      </c>
      <c r="F13" s="83" t="s">
        <v>402</v>
      </c>
      <c r="G13" s="84" t="s">
        <v>124</v>
      </c>
      <c r="H13" s="68">
        <v>5000</v>
      </c>
    </row>
    <row r="14" spans="2:8" ht="33.75">
      <c r="B14" s="81">
        <v>8</v>
      </c>
      <c r="C14" s="36" t="s">
        <v>122</v>
      </c>
      <c r="D14" s="37" t="s">
        <v>128</v>
      </c>
      <c r="E14" s="36" t="s">
        <v>133</v>
      </c>
      <c r="F14" s="83">
        <v>2008</v>
      </c>
      <c r="G14" s="84" t="s">
        <v>127</v>
      </c>
      <c r="H14" s="68">
        <v>50000</v>
      </c>
    </row>
    <row r="15" spans="2:8" ht="11.25"/>
    <row r="16" spans="2:8" ht="15" customHeight="1">
      <c r="H16" s="14"/>
    </row>
    <row r="18" spans="8:8" ht="15" customHeight="1">
      <c r="H18" s="14"/>
    </row>
    <row r="19" spans="8:8" ht="15" customHeight="1">
      <c r="H19" s="14"/>
    </row>
  </sheetData>
  <mergeCells count="9">
    <mergeCell ref="B2:G2"/>
    <mergeCell ref="B3:C3"/>
    <mergeCell ref="B4:C4"/>
    <mergeCell ref="F5:F6"/>
    <mergeCell ref="G5:G6"/>
    <mergeCell ref="B5:B6"/>
    <mergeCell ref="C5:C6"/>
    <mergeCell ref="D5:D6"/>
    <mergeCell ref="E5:E6"/>
  </mergeCells>
  <conditionalFormatting sqref="H7:H12">
    <cfRule type="expression" dxfId="1" priority="3">
      <formula>$F9&gt;$G9</formula>
    </cfRule>
  </conditionalFormatting>
  <conditionalFormatting sqref="H13:H14">
    <cfRule type="expression" dxfId="0" priority="31">
      <formula>#REF!&gt;#REF!</formula>
    </cfRule>
  </conditionalFormatting>
  <dataValidations count="2"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H6:H14">
      <formula1>0</formula1>
    </dataValidation>
    <dataValidation type="list" allowBlank="1" showInputMessage="1" showErrorMessage="1" sqref="B4">
      <formula1>"księgowa brutto, odtworzeniowa"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DANE</vt:lpstr>
      <vt:lpstr>NIERUCHOMOŚCI</vt:lpstr>
      <vt:lpstr>RUCHOMOŚCI</vt:lpstr>
      <vt:lpstr>WYKAZ </vt:lpstr>
      <vt:lpstr>SPRZĘT ELEKTRONICZNY</vt:lpstr>
      <vt:lpstr>MASZYNY</vt:lpstr>
      <vt:lpstr>RUCHOMOŚCI!Obszar_wydruku</vt:lpstr>
      <vt:lpstr>'SPRZĘT ELEKTRONICZNY'!Obszar_wydruku</vt:lpstr>
      <vt:lpstr>NIERUCHOMOŚCI!Tytuły_wydruku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x</cp:lastModifiedBy>
  <cp:lastPrinted>2011-12-01T10:36:52Z</cp:lastPrinted>
  <dcterms:created xsi:type="dcterms:W3CDTF">1997-02-26T13:46:56Z</dcterms:created>
  <dcterms:modified xsi:type="dcterms:W3CDTF">2012-01-09T14:17:57Z</dcterms:modified>
  <cp:category>Ankieta</cp:category>
</cp:coreProperties>
</file>